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0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4">'Quadro14.3'!$A$1:$K$24</definedName>
    <definedName name="_xlnm.Print_Area" localSheetId="17">'Quadro18.1'!$A$1:$F$25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'Quadro2'!$B$1:$V$56</definedName>
    <definedName name="_xlnm.Print_Area" localSheetId="28">'Quadro26'!$A$1:$L$25</definedName>
    <definedName name="_xlnm.Print_Area" localSheetId="29">'Quadro27'!$A$1:$M$15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'Quadro35'!$B$2:$P$14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<sst xmlns="http://schemas.openxmlformats.org/spreadsheetml/2006/main" count="4049" uniqueCount="398">
  <si>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</si>
  <si>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</si>
  <si>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</si>
  <si>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</si>
  <si>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</si>
  <si>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</si>
  <si>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</si>
  <si>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</si>
  <si>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</si>
  <si>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</si>
  <si>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</si>
  <si>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</si>
  <si>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</si>
  <si>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</si>
  <si>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</si>
  <si>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</si>
  <si>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</si>
  <si>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</si>
  <si>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</si>
  <si>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</si>
  <si>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</si>
  <si>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</si>
  <si>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</si>
  <si>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</si>
  <si>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</si>
  <si>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</si>
  <si>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</si>
  <si>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</si>
  <si>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</si>
  <si>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</si>
  <si>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</si>
  <si>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</si>
  <si>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</si>
  <si>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</si>
  <si>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</si>
  <si>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</si>
  <si>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</si>
  <si>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</si>
  <si>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</si>
  <si>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</si>
  <si>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</si>
  <si>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</si>
  <si>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</si>
  <si>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</si>
  <si>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</si>
  <si>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</si>
  <si>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</si>
  <si>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</si>
  <si>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</si>
  <si>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</si>
  <si>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</si>
  <si>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</si>
  <si>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</si>
  <si>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</si>
  <si>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</si>
  <si>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</si>
  <si>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</si>
  <si>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</si>
  <si>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</si>
  <si>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</si>
  <si>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</si>
  <si>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</si>
  <si>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</si>
  <si>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</si>
  <si>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</si>
  <si>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</si>
  <si>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</si>
  <si>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</si>
  <si>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</si>
  <si>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</si>
  <si>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</si>
  <si>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</si>
  <si>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</si>
  <si>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</si>
  <si>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</si>
  <si>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</si>
  <si>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</si>
  <si>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</si>
  <si>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</si>
  <si>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</si>
  <si>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</si>
  <si>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</si>
  <si>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</si>
  <si>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</si>
  <si>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</si>
  <si>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</si>
  <si>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Consolidação da mobilidade na categoria</t>
  </si>
  <si>
    <t>Alteração obrigatória do posicionamento remuneratório</t>
  </si>
  <si>
    <t>Alteração do posicionamento remuneratório por opção gestionária (regra)</t>
  </si>
  <si>
    <t>Alteração do posicionamento remuneratório por opção gestionária (excepção)</t>
  </si>
  <si>
    <t>Quadro 14.1:   Contagem das horas de trabalho nocturno, normal e extraordinário, segundo o género</t>
  </si>
  <si>
    <t>Normal</t>
  </si>
  <si>
    <t>Extraordinário</t>
  </si>
  <si>
    <t>Quadro 14.2:   Contagem das horas de trabalho extraordinário, diurno e nocturno, segundo o género</t>
  </si>
  <si>
    <t>Extraordinário diurno</t>
  </si>
  <si>
    <t>Extraordinário nocturno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</si>
  <si>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</si>
  <si>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</si>
  <si>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</si>
  <si>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</si>
  <si>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</si>
  <si>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Protecção na parentalidade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</si>
  <si>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</si>
  <si>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</si>
  <si>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</si>
  <si>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</si>
  <si>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</si>
  <si>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</si>
  <si>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</si>
  <si>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</si>
  <si>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</si>
  <si>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</si>
  <si>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</si>
  <si>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</si>
  <si>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</si>
  <si>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</si>
  <si>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</si>
  <si>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extraordinário (diurno e nocturno)</t>
  </si>
  <si>
    <t>Trabalho normal nocturno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</si>
  <si>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</si>
  <si>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</si>
  <si>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</si>
  <si>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</si>
  <si>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</si>
  <si>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</si>
  <si>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</si>
  <si>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</si>
  <si>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</si>
  <si>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</si>
  <si>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</si>
  <si>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</si>
  <si>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</si>
  <si>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</si>
  <si>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Subsídios no âmbito da protecção da parentalidade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</si>
  <si>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</si>
  <si>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</si>
  <si>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</si>
  <si>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</si>
  <si>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</si>
  <si>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</si>
  <si>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</si>
  <si>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</si>
  <si>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</si>
  <si>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</si>
  <si>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</si>
  <si>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</si>
  <si>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</si>
  <si>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</si>
  <si>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</si>
  <si>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</si>
  <si>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</si>
  <si>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</si>
  <si>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</si>
  <si>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</si>
  <si>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</si>
  <si>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</si>
  <si>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</si>
  <si>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</si>
  <si>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</si>
  <si>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</si>
  <si>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</si>
  <si>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</si>
  <si>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</si>
  <si>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</si>
  <si>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</si>
  <si>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</si>
  <si>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</si>
  <si>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</si>
  <si>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</si>
  <si>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</si>
  <si>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</si>
  <si>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Total dos exames médicos efectuados</t>
  </si>
  <si>
    <t>Exames de admissão</t>
  </si>
  <si>
    <t>Exames periódicos</t>
  </si>
  <si>
    <t>Exames ocasionais e complementares</t>
  </si>
  <si>
    <t>Exames de cessação de funções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</si>
  <si>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</si>
  <si>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</si>
  <si>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</si>
  <si>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</si>
  <si>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</si>
  <si>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</si>
  <si>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</si>
  <si>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</si>
  <si>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Quadro 24:   Contagem dos trabalhadores sujeitos a acções de reintegração profissional em resultado de acidentes de trabalho ou doença incapacitante</t>
  </si>
  <si>
    <t>Alteração das funções exercidas</t>
  </si>
  <si>
    <t>Formação profissional</t>
  </si>
  <si>
    <t>Adaptação ao posto de trabalho</t>
  </si>
  <si>
    <t>Mobilidade interna</t>
  </si>
  <si>
    <t>Quadro 25:   Contagem das acções de formação e sensibilização em matéria de segurança e saúde no trabalho</t>
  </si>
  <si>
    <t>Trabalhadores abrangidos pelas acções realizadas</t>
  </si>
  <si>
    <t>Quadro 26:   Custos com a prevenção de acidentes e doenças profissionais</t>
  </si>
  <si>
    <t>Quadro 27:   Contagem das acções de formação profissional por tipo segundo a duração da acção</t>
  </si>
  <si>
    <t>Internas</t>
  </si>
  <si>
    <t>Externas</t>
  </si>
  <si>
    <t>Menos de 30 horas</t>
  </si>
  <si>
    <t>De 30 a 59 horas</t>
  </si>
  <si>
    <t>De 60 a 119 horas</t>
  </si>
  <si>
    <t>120 horas ou mais</t>
  </si>
  <si>
    <t>Quadro 28:   Contagem dos participantes em acção de formação profissional por cargo/carreira  segundo o tipo de acção</t>
  </si>
  <si>
    <t>Quadro 29:   Contagem das horas dispendidas em acções de formação profissional por cargo/carreira segundo o tipo de acção</t>
  </si>
  <si>
    <t>Quadro 30:   Despesas anuais com formação profissional</t>
  </si>
  <si>
    <t>Acções internas</t>
  </si>
  <si>
    <t>Acções externas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</si>
  <si>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</si>
  <si>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</si>
  <si>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</si>
  <si>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</si>
  <si>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</si>
  <si>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</si>
  <si>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</si>
  <si>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</si>
  <si>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</si>
  <si>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</si>
  <si>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</si>
  <si>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</si>
  <si>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</si>
  <si>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</si>
  <si>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</si>
  <si>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</si>
  <si>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</si>
  <si>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</si>
  <si>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</si>
  <si>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</si>
  <si>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</si>
  <si>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</si>
  <si>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</si>
  <si>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</si>
  <si>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</si>
  <si>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</si>
  <si>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</si>
  <si>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</si>
  <si>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</si>
  <si>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</si>
  <si>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</si>
  <si>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</si>
  <si>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</si>
  <si>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</si>
  <si>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</si>
  <si>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</si>
  <si>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</si>
  <si>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</si>
  <si>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</si>
  <si>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</si>
  <si>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</si>
  <si>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</si>
  <si>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</si>
  <si>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</si>
  <si>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</si>
  <si>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</si>
  <si>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</si>
  <si>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</si>
  <si>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</si>
  <si>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</si>
  <si>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</si>
  <si>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</si>
  <si>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</si>
  <si>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</si>
  <si>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</si>
  <si>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</si>
  <si>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</si>
  <si>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</si>
  <si>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</si>
  <si>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de trabalho nocturno, normal e extraordinário, segundo o género</t>
  </si>
  <si>
    <t>Contagem das horas de trabalho extraordinário, diurno e nocturno, segundo o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</si>
  <si>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</si>
  <si>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</si>
  <si>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</si>
  <si>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</si>
  <si>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</si>
  <si>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</si>
  <si>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</si>
  <si>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</si>
  <si>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</si>
  <si>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actividades de medicina no trabalho e respectivos encargos</t>
  </si>
  <si>
    <t>Contagem das intervenções das comissões de segurança e saúde no trabalho por tipo</t>
  </si>
  <si>
    <t>Contagem dos trabalhadores sujeitos a acções de reintegração profissional em resultado de acidentes de trabalho ou doença incapacitante</t>
  </si>
  <si>
    <t>Contagem das acções de formação e sensibilização em matéria de segurança e saúde no trabalho</t>
  </si>
  <si>
    <t>Custos com a prevenção de acidentes e doenças profissionais</t>
  </si>
  <si>
    <t>Contagem das acções de formação profissional por tipo segundo a duração da acção</t>
  </si>
  <si>
    <t>Contagem dos participantes em acções de formação profissional por cargo/ carreira segundo o tipo de acção</t>
  </si>
  <si>
    <t>Contagem das horas dispendidas em acções de formação profissional por cargo/ carreira segundo o tipo de acção</t>
  </si>
  <si>
    <t>Despesas anuais com formação profissional</t>
  </si>
  <si>
    <t>Relacções profissionais</t>
  </si>
  <si>
    <t>Disciplina</t>
  </si>
  <si>
    <t>Voltar ao índice</t>
  </si>
  <si>
    <t xml:space="preserve">Nota: </t>
  </si>
  <si>
    <t>CPLP - Comunidade dos Países de LínguaPortuguesa</t>
  </si>
  <si>
    <t>Considerar o total de trabalhadores estrangeiros, não naturalizados, em efectividade de funções no serviço em 31/12, de acordo com a naturalidade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</si>
  <si>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</si>
  <si>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</si>
  <si>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</si>
  <si>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</si>
  <si>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</si>
  <si>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</si>
  <si>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</si>
  <si>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</si>
  <si>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</si>
  <si>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 xml:space="preserve"> Incluir nas despesas com medicina no trabalho as relativas a medicamentos e vencimentos de pessoal afecto</t>
  </si>
  <si>
    <t>Considerar as despesas efectuadas durante o ano em actividade de formação e suportadas pelo orçamento do serviço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</si>
  <si>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</si>
  <si>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</si>
  <si>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</si>
  <si>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</si>
  <si>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</si>
  <si>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</si>
  <si>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</si>
  <si>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</si>
  <si>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</si>
  <si>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</si>
  <si>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Benefícios sociais (1)</t>
  </si>
  <si>
    <t>A aplicação permite a selecção da doença e do respectivo código</t>
  </si>
  <si>
    <t>Alteração do regime de horário de trabalho</t>
  </si>
  <si>
    <t>Acções realizadas durante o ano</t>
  </si>
  <si>
    <t>Relativamente às acções de formação realizadas durante o ano e em que tenham participado os trabalhadores do serviço, considerar como:</t>
  </si>
  <si>
    <t>Acção interna, a que se destina exclusivamente a efectivos do serviço</t>
  </si>
  <si>
    <t>Acção externa, a que pode ter participação de efectivos de vários serviços</t>
  </si>
  <si>
    <t>NOTA: O presente ficheiro é um instrumento de trabalho e não dispensa ou substitui o preenchimento e envio dos respectivos mapas constantes da aplicação SIIAL</t>
  </si>
  <si>
    <t>Balanço Social 2011 - APLICAÇÃO SIIAL</t>
  </si>
  <si>
    <t>Quadro 33</t>
  </si>
  <si>
    <t>Eleitos</t>
  </si>
  <si>
    <t>Quadro 34</t>
  </si>
  <si>
    <t>Quadro 35</t>
  </si>
  <si>
    <t>Dirigentes e equiparados</t>
  </si>
  <si>
    <t>Quadro 33:   Eleitos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</si>
  <si>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</si>
  <si>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</si>
  <si>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</si>
  <si>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</si>
  <si>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</si>
  <si>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</si>
  <si>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</si>
  <si>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</si>
  <si>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</si>
  <si>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</si>
  <si>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</si>
  <si>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</si>
  <si>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</si>
  <si>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</si>
  <si>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</si>
  <si>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</si>
  <si>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</si>
  <si>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</si>
  <si>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</si>
  <si>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</si>
  <si>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</si>
  <si>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</si>
  <si>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</si>
  <si>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</si>
  <si>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</si>
  <si>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</si>
  <si>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</si>
  <si>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</si>
  <si>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</si>
  <si>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</si>
  <si>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</si>
  <si>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</si>
  <si>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</si>
  <si>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</si>
  <si>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</si>
  <si>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</si>
  <si>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</si>
  <si>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</si>
  <si>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</si>
  <si>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</si>
  <si>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</si>
  <si>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</si>
  <si>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</si>
  <si>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</si>
  <si>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</si>
  <si>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</si>
  <si>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apenas os trabalhadores estrangeiros, pelo que serão excluídos os de nacionalidade portuguesa da linha “União Europeia) e o seu total não será igual ao do quadro 1</t>
  </si>
  <si>
    <t>Nota: Considerar o total de trabalhadores incluídos no quadro 1 que apresentem uma incapacidade permanente igual ou superior a 60% (conceito idêntico ao do considerado para efeitos fiscais)</t>
  </si>
  <si>
    <t>Nota: Considerar o total de trabalhadores admitidos pela 1ª vez ou regressados ao serviço entre 1 de Janeiro e 31 de Dezembro</t>
  </si>
  <si>
    <t>a) Remuneração base inclui os subsídios de férias e de Natal</t>
  </si>
  <si>
    <t>b) O valor das prestações sociais no quadro 18 e o total do quadro 18.2 não podem ser diferentes;</t>
  </si>
  <si>
    <t>c) O valor dos suplementos remuneratórios no quadro 18 e o total do quadro 18.1 não podem ser diferentes.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</si>
  <si>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</si>
  <si>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</si>
  <si>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</si>
  <si>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O número de efectivos dos quadros 1, 2, 3 e 4 tem de ser igual</t>
  </si>
  <si>
    <t>Informação não acumulável no Quadro 1 nem a reportar nos restantes quadros</t>
  </si>
  <si>
    <t>O número de efectivos dos quadros 1,2,3 e 4 tem que ser igual</t>
  </si>
  <si>
    <t>O número de efectivos dos quadros 1,2, 3 e 4 tem de ser igual</t>
  </si>
  <si>
    <t>Regime de permanência - tempo inteiro - câmara municipal - presidente e vereadores</t>
  </si>
  <si>
    <t>Encargos de estrutura de medicina e segurança no trabalho (a)</t>
  </si>
  <si>
    <t>Equipamentos de protecção (b)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</si>
  <si>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</si>
  <si>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</si>
  <si>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</si>
  <si>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</si>
  <si>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</si>
  <si>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</si>
  <si>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</si>
  <si>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</si>
  <si>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</si>
  <si>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</si>
  <si>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45-49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</si>
</sst>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6" fillId="34" borderId="10" xfId="0" applyFont="1" applyFill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6" fillId="34" borderId="20" xfId="0" applyFont="1" applyFill="1" applyBorder="1" applyAlignment="1">
      <alignment vertical="center" wrapText="1"/>
    </xf>
    <xf numFmtId="16" fontId="46" fillId="34" borderId="20" xfId="0" applyNumberFormat="1" applyFont="1" applyFill="1" applyBorder="1" applyAlignment="1">
      <alignment vertical="center" wrapText="1"/>
    </xf>
    <xf numFmtId="0" fontId="46" fillId="34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horizontal="right"/>
    </xf>
    <xf numFmtId="2" fontId="46" fillId="34" borderId="10" xfId="0" applyNumberFormat="1" applyFont="1" applyFill="1" applyBorder="1" applyAlignment="1">
      <alignment/>
    </xf>
    <xf numFmtId="2" fontId="46" fillId="33" borderId="23" xfId="0" applyNumberFormat="1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25" xfId="0" applyFont="1" applyFill="1" applyBorder="1" applyAlignment="1">
      <alignment horizontal="right"/>
    </xf>
    <xf numFmtId="0" fontId="46" fillId="34" borderId="2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8" xfId="0" applyFont="1" applyFill="1" applyBorder="1" applyAlignment="1">
      <alignment horizontal="right"/>
    </xf>
    <xf numFmtId="0" fontId="46" fillId="33" borderId="29" xfId="0" applyFont="1" applyFill="1" applyBorder="1" applyAlignment="1">
      <alignment/>
    </xf>
    <xf numFmtId="0" fontId="46" fillId="33" borderId="29" xfId="0" applyFont="1" applyFill="1" applyBorder="1" applyAlignment="1">
      <alignment horizontal="right"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 horizontal="right"/>
    </xf>
    <xf numFmtId="0" fontId="46" fillId="33" borderId="32" xfId="0" applyFont="1" applyFill="1" applyBorder="1" applyAlignment="1">
      <alignment/>
    </xf>
    <xf numFmtId="0" fontId="46" fillId="33" borderId="33" xfId="0" applyFont="1" applyFill="1" applyBorder="1" applyAlignment="1">
      <alignment horizontal="right"/>
    </xf>
    <xf numFmtId="0" fontId="46" fillId="33" borderId="34" xfId="0" applyFont="1" applyFill="1" applyBorder="1" applyAlignment="1">
      <alignment/>
    </xf>
    <xf numFmtId="0" fontId="46" fillId="33" borderId="34" xfId="0" applyFont="1" applyFill="1" applyBorder="1" applyAlignment="1">
      <alignment horizontal="right"/>
    </xf>
    <xf numFmtId="0" fontId="46" fillId="33" borderId="35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36" xfId="0" applyFont="1" applyFill="1" applyBorder="1" applyAlignment="1">
      <alignment horizontal="right"/>
    </xf>
    <xf numFmtId="16" fontId="46" fillId="34" borderId="11" xfId="0" applyNumberFormat="1" applyFont="1" applyFill="1" applyBorder="1" applyAlignment="1">
      <alignment vertical="center" wrapText="1"/>
    </xf>
    <xf numFmtId="2" fontId="46" fillId="34" borderId="20" xfId="0" applyNumberFormat="1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16" fontId="46" fillId="34" borderId="21" xfId="0" applyNumberFormat="1" applyFont="1" applyFill="1" applyBorder="1" applyAlignment="1">
      <alignment vertical="center" wrapText="1"/>
    </xf>
    <xf numFmtId="2" fontId="46" fillId="34" borderId="37" xfId="0" applyNumberFormat="1" applyFont="1" applyFill="1" applyBorder="1" applyAlignment="1">
      <alignment/>
    </xf>
    <xf numFmtId="1" fontId="46" fillId="33" borderId="23" xfId="0" applyNumberFormat="1" applyFont="1" applyFill="1" applyBorder="1" applyAlignment="1">
      <alignment/>
    </xf>
    <xf numFmtId="16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4" borderId="38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horizontal="right"/>
    </xf>
    <xf numFmtId="16" fontId="46" fillId="34" borderId="40" xfId="0" applyNumberFormat="1" applyFont="1" applyFill="1" applyBorder="1" applyAlignment="1">
      <alignment vertical="center" wrapText="1"/>
    </xf>
    <xf numFmtId="0" fontId="46" fillId="33" borderId="41" xfId="0" applyFont="1" applyFill="1" applyBorder="1" applyAlignment="1">
      <alignment horizontal="right"/>
    </xf>
    <xf numFmtId="16" fontId="46" fillId="34" borderId="36" xfId="0" applyNumberFormat="1" applyFont="1" applyFill="1" applyBorder="1" applyAlignment="1">
      <alignment vertical="center" wrapText="1"/>
    </xf>
    <xf numFmtId="16" fontId="46" fillId="34" borderId="42" xfId="0" applyNumberFormat="1" applyFont="1" applyFill="1" applyBorder="1" applyAlignment="1">
      <alignment vertical="center" wrapText="1"/>
    </xf>
    <xf numFmtId="0" fontId="46" fillId="34" borderId="28" xfId="0" applyFont="1" applyFill="1" applyBorder="1" applyAlignment="1">
      <alignment vertical="center" wrapText="1"/>
    </xf>
    <xf numFmtId="16" fontId="46" fillId="34" borderId="43" xfId="0" applyNumberFormat="1" applyFont="1" applyFill="1" applyBorder="1" applyAlignment="1">
      <alignment vertical="center" wrapText="1"/>
    </xf>
    <xf numFmtId="0" fontId="46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6" fillId="34" borderId="10" xfId="0" applyNumberFormat="1" applyFont="1" applyFill="1" applyBorder="1" applyAlignment="1">
      <alignment/>
    </xf>
    <xf numFmtId="1" fontId="46" fillId="34" borderId="45" xfId="0" applyNumberFormat="1" applyFont="1" applyFill="1" applyBorder="1" applyAlignment="1">
      <alignment/>
    </xf>
    <xf numFmtId="1" fontId="46" fillId="34" borderId="20" xfId="0" applyNumberFormat="1" applyFont="1" applyFill="1" applyBorder="1" applyAlignment="1">
      <alignment/>
    </xf>
    <xf numFmtId="1" fontId="46" fillId="34" borderId="46" xfId="0" applyNumberFormat="1" applyFont="1" applyFill="1" applyBorder="1" applyAlignment="1">
      <alignment/>
    </xf>
    <xf numFmtId="1" fontId="46" fillId="33" borderId="30" xfId="0" applyNumberFormat="1" applyFont="1" applyFill="1" applyBorder="1" applyAlignment="1">
      <alignment/>
    </xf>
    <xf numFmtId="1" fontId="46" fillId="34" borderId="22" xfId="0" applyNumberFormat="1" applyFont="1" applyFill="1" applyBorder="1" applyAlignment="1">
      <alignment/>
    </xf>
    <xf numFmtId="0" fontId="47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6" fillId="34" borderId="20" xfId="0" applyFont="1" applyFill="1" applyBorder="1" applyAlignment="1">
      <alignment horizontal="center" vertical="center" wrapText="1"/>
    </xf>
    <xf numFmtId="16" fontId="46" fillId="34" borderId="20" xfId="0" applyNumberFormat="1" applyFont="1" applyFill="1" applyBorder="1" applyAlignment="1">
      <alignment horizontal="center" vertical="center" wrapText="1"/>
    </xf>
    <xf numFmtId="17" fontId="46" fillId="34" borderId="2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0" fontId="48" fillId="0" borderId="0" xfId="0" applyFont="1" applyFill="1" applyAlignment="1">
      <alignment/>
    </xf>
    <xf numFmtId="1" fontId="46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1" fontId="46" fillId="34" borderId="52" xfId="0" applyNumberFormat="1" applyFont="1" applyFill="1" applyBorder="1" applyAlignment="1">
      <alignment/>
    </xf>
    <xf numFmtId="0" fontId="47" fillId="0" borderId="0" xfId="47" applyFont="1" applyFill="1" applyAlignment="1" applyProtection="1">
      <alignment/>
      <protection/>
    </xf>
    <xf numFmtId="0" fontId="46" fillId="34" borderId="53" xfId="0" applyFont="1" applyFill="1" applyBorder="1" applyAlignment="1">
      <alignment vertical="center" wrapText="1"/>
    </xf>
    <xf numFmtId="0" fontId="46" fillId="33" borderId="54" xfId="0" applyFont="1" applyFill="1" applyBorder="1" applyAlignment="1">
      <alignment horizontal="right"/>
    </xf>
    <xf numFmtId="1" fontId="46" fillId="34" borderId="55" xfId="0" applyNumberFormat="1" applyFont="1" applyFill="1" applyBorder="1" applyAlignment="1">
      <alignment/>
    </xf>
    <xf numFmtId="1" fontId="46" fillId="34" borderId="56" xfId="0" applyNumberFormat="1" applyFont="1" applyFill="1" applyBorder="1" applyAlignment="1">
      <alignment/>
    </xf>
    <xf numFmtId="0" fontId="46" fillId="34" borderId="54" xfId="0" applyFont="1" applyFill="1" applyBorder="1" applyAlignment="1">
      <alignment vertical="center" wrapText="1"/>
    </xf>
    <xf numFmtId="0" fontId="46" fillId="33" borderId="57" xfId="0" applyFont="1" applyFill="1" applyBorder="1" applyAlignment="1">
      <alignment horizontal="right"/>
    </xf>
    <xf numFmtId="0" fontId="46" fillId="33" borderId="24" xfId="0" applyFont="1" applyFill="1" applyBorder="1" applyAlignment="1">
      <alignment horizontal="right"/>
    </xf>
    <xf numFmtId="1" fontId="46" fillId="34" borderId="58" xfId="0" applyNumberFormat="1" applyFont="1" applyFill="1" applyBorder="1" applyAlignment="1">
      <alignment/>
    </xf>
    <xf numFmtId="1" fontId="46" fillId="33" borderId="51" xfId="0" applyNumberFormat="1" applyFont="1" applyFill="1" applyBorder="1" applyAlignment="1">
      <alignment/>
    </xf>
    <xf numFmtId="0" fontId="46" fillId="33" borderId="59" xfId="0" applyFont="1" applyFill="1" applyBorder="1" applyAlignment="1">
      <alignment horizontal="right"/>
    </xf>
    <xf numFmtId="16" fontId="46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50" fillId="34" borderId="10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6" fillId="34" borderId="60" xfId="0" applyFont="1" applyFill="1" applyBorder="1" applyAlignment="1">
      <alignment horizontal="center" vertical="center"/>
    </xf>
    <xf numFmtId="0" fontId="46" fillId="34" borderId="61" xfId="0" applyFont="1" applyFill="1" applyBorder="1" applyAlignment="1">
      <alignment horizontal="center" vertical="center"/>
    </xf>
    <xf numFmtId="0" fontId="46" fillId="34" borderId="62" xfId="0" applyFont="1" applyFill="1" applyBorder="1" applyAlignment="1">
      <alignment horizontal="center" vertical="center"/>
    </xf>
    <xf numFmtId="0" fontId="46" fillId="34" borderId="63" xfId="0" applyFont="1" applyFill="1" applyBorder="1" applyAlignment="1">
      <alignment horizontal="center" vertical="center"/>
    </xf>
    <xf numFmtId="0" fontId="49" fillId="36" borderId="64" xfId="0" applyFont="1" applyFill="1" applyBorder="1" applyAlignment="1">
      <alignment horizontal="center" wrapText="1"/>
    </xf>
    <xf numFmtId="0" fontId="49" fillId="36" borderId="65" xfId="0" applyFont="1" applyFill="1" applyBorder="1" applyAlignment="1">
      <alignment horizontal="center" wrapText="1"/>
    </xf>
    <xf numFmtId="0" fontId="49" fillId="36" borderId="66" xfId="0" applyFont="1" applyFill="1" applyBorder="1" applyAlignment="1">
      <alignment horizontal="center" wrapText="1"/>
    </xf>
    <xf numFmtId="0" fontId="46" fillId="34" borderId="60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9" fillId="36" borderId="67" xfId="0" applyFont="1" applyFill="1" applyBorder="1" applyAlignment="1">
      <alignment horizontal="center" vertical="center" wrapText="1"/>
    </xf>
    <xf numFmtId="0" fontId="49" fillId="36" borderId="68" xfId="0" applyFont="1" applyFill="1" applyBorder="1" applyAlignment="1">
      <alignment horizontal="center" vertical="center" wrapText="1"/>
    </xf>
    <xf numFmtId="16" fontId="46" fillId="34" borderId="60" xfId="0" applyNumberFormat="1" applyFont="1" applyFill="1" applyBorder="1" applyAlignment="1">
      <alignment horizontal="center" vertical="center" wrapText="1"/>
    </xf>
    <xf numFmtId="0" fontId="46" fillId="34" borderId="61" xfId="0" applyNumberFormat="1" applyFont="1" applyFill="1" applyBorder="1" applyAlignment="1">
      <alignment horizontal="center" vertical="center" wrapText="1"/>
    </xf>
    <xf numFmtId="0" fontId="46" fillId="34" borderId="62" xfId="0" applyNumberFormat="1" applyFont="1" applyFill="1" applyBorder="1" applyAlignment="1">
      <alignment horizontal="center" vertical="center" wrapText="1"/>
    </xf>
    <xf numFmtId="17" fontId="46" fillId="34" borderId="60" xfId="0" applyNumberFormat="1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69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9" fillId="36" borderId="64" xfId="0" applyFont="1" applyFill="1" applyBorder="1" applyAlignment="1">
      <alignment horizontal="center" vertical="center" wrapText="1"/>
    </xf>
    <xf numFmtId="0" fontId="49" fillId="36" borderId="65" xfId="0" applyFont="1" applyFill="1" applyBorder="1" applyAlignment="1">
      <alignment horizontal="center" vertical="center" wrapText="1"/>
    </xf>
    <xf numFmtId="0" fontId="49" fillId="36" borderId="70" xfId="0" applyFont="1" applyFill="1" applyBorder="1" applyAlignment="1">
      <alignment horizontal="center" vertical="center" wrapText="1"/>
    </xf>
    <xf numFmtId="0" fontId="49" fillId="36" borderId="71" xfId="0" applyFont="1" applyFill="1" applyBorder="1" applyAlignment="1">
      <alignment horizontal="center" vertical="center" wrapText="1"/>
    </xf>
    <xf numFmtId="16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NumberFormat="1" applyFont="1" applyFill="1" applyBorder="1" applyAlignment="1">
      <alignment horizontal="center" vertical="center" wrapText="1"/>
    </xf>
    <xf numFmtId="0" fontId="46" fillId="34" borderId="74" xfId="0" applyNumberFormat="1" applyFont="1" applyFill="1" applyBorder="1" applyAlignment="1">
      <alignment horizontal="center" vertical="center" wrapText="1"/>
    </xf>
    <xf numFmtId="17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Font="1" applyFill="1" applyBorder="1" applyAlignment="1">
      <alignment horizontal="center" vertical="center" wrapText="1"/>
    </xf>
    <xf numFmtId="0" fontId="46" fillId="34" borderId="74" xfId="0" applyFont="1" applyFill="1" applyBorder="1" applyAlignment="1">
      <alignment horizontal="center" vertical="center" wrapText="1"/>
    </xf>
    <xf numFmtId="16" fontId="46" fillId="33" borderId="0" xfId="0" applyNumberFormat="1" applyFont="1" applyFill="1" applyBorder="1" applyAlignment="1">
      <alignment horizontal="center" vertical="center" wrapText="1"/>
    </xf>
    <xf numFmtId="17" fontId="46" fillId="33" borderId="0" xfId="0" applyNumberFormat="1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wrapText="1"/>
    </xf>
    <xf numFmtId="0" fontId="49" fillId="36" borderId="76" xfId="0" applyFont="1" applyFill="1" applyBorder="1" applyAlignment="1">
      <alignment horizontal="center" wrapText="1"/>
    </xf>
    <xf numFmtId="0" fontId="49" fillId="36" borderId="77" xfId="0" applyFont="1" applyFill="1" applyBorder="1" applyAlignment="1">
      <alignment horizontal="center" wrapText="1"/>
    </xf>
    <xf numFmtId="0" fontId="49" fillId="36" borderId="78" xfId="0" applyFont="1" applyFill="1" applyBorder="1" applyAlignment="1">
      <alignment horizontal="center" wrapText="1"/>
    </xf>
    <xf numFmtId="0" fontId="49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9" fillId="36" borderId="79" xfId="0" applyFont="1" applyFill="1" applyBorder="1" applyAlignment="1">
      <alignment horizontal="center" vertical="center" wrapText="1"/>
    </xf>
    <xf numFmtId="0" fontId="49" fillId="36" borderId="76" xfId="0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vertical="center" wrapText="1"/>
    </xf>
    <xf numFmtId="0" fontId="49" fillId="36" borderId="80" xfId="0" applyFont="1" applyFill="1" applyBorder="1" applyAlignment="1">
      <alignment horizontal="center" vertical="center" wrapText="1"/>
    </xf>
    <xf numFmtId="0" fontId="49" fillId="36" borderId="81" xfId="0" applyFont="1" applyFill="1" applyBorder="1" applyAlignment="1">
      <alignment horizontal="center" vertical="center" wrapText="1"/>
    </xf>
    <xf numFmtId="0" fontId="49" fillId="36" borderId="36" xfId="0" applyFont="1" applyFill="1" applyBorder="1" applyAlignment="1">
      <alignment horizontal="center" vertical="center" wrapText="1"/>
    </xf>
    <xf numFmtId="0" fontId="49" fillId="36" borderId="82" xfId="0" applyFont="1" applyFill="1" applyBorder="1" applyAlignment="1">
      <alignment horizontal="center" vertical="center" wrapText="1"/>
    </xf>
    <xf numFmtId="0" fontId="49" fillId="36" borderId="83" xfId="0" applyFont="1" applyFill="1" applyBorder="1" applyAlignment="1">
      <alignment horizontal="center" vertical="center" wrapText="1"/>
    </xf>
    <xf numFmtId="0" fontId="49" fillId="36" borderId="84" xfId="0" applyFont="1" applyFill="1" applyBorder="1" applyAlignment="1">
      <alignment horizontal="center" vertical="center" wrapText="1"/>
    </xf>
    <xf numFmtId="0" fontId="49" fillId="36" borderId="77" xfId="0" applyFont="1" applyFill="1" applyBorder="1" applyAlignment="1">
      <alignment horizontal="center" vertical="center" wrapText="1"/>
    </xf>
    <xf numFmtId="0" fontId="49" fillId="36" borderId="78" xfId="0" applyFont="1" applyFill="1" applyBorder="1" applyAlignment="1">
      <alignment horizontal="center" vertical="center" wrapText="1"/>
    </xf>
    <xf numFmtId="1" fontId="50" fillId="34" borderId="45" xfId="0" applyNumberFormat="1" applyFont="1" applyFill="1" applyBorder="1" applyAlignment="1">
      <alignment/>
    </xf>
    <xf numFmtId="1" fontId="44" fillId="33" borderId="35" xfId="0" applyNumberFormat="1" applyFont="1" applyFill="1" applyBorder="1" applyAlignment="1">
      <alignment/>
    </xf>
    <xf numFmtId="1" fontId="50" fillId="34" borderId="52" xfId="0" applyNumberFormat="1" applyFont="1" applyFill="1" applyBorder="1" applyAlignment="1">
      <alignment/>
    </xf>
    <xf numFmtId="1" fontId="50" fillId="33" borderId="51" xfId="0" applyNumberFormat="1" applyFont="1" applyFill="1" applyBorder="1" applyAlignment="1">
      <alignment/>
    </xf>
    <xf numFmtId="1" fontId="50" fillId="34" borderId="58" xfId="0" applyNumberFormat="1" applyFon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4" t="s">
        <v>317</v>
      </c>
    </row>
    <row r="2" ht="15.75" thickBot="1"/>
    <row r="3" spans="2:3" ht="24" customHeight="1">
      <c r="B3" s="72" t="s">
        <v>318</v>
      </c>
      <c r="C3" s="73"/>
    </row>
    <row r="4" spans="2:3" ht="15.75" customHeight="1" thickBot="1">
      <c r="B4" s="74"/>
      <c r="C4" s="75"/>
    </row>
    <row r="5" ht="19.5" customHeight="1"/>
    <row r="6" spans="2:3" ht="19.5" customHeight="1">
      <c r="B6" s="69" t="s">
        <v>218</v>
      </c>
      <c r="C6" s="70" t="s">
        <v>252</v>
      </c>
    </row>
    <row r="7" spans="2:3" ht="19.5" customHeight="1">
      <c r="B7" s="69" t="s">
        <v>219</v>
      </c>
      <c r="C7" s="70" t="s">
        <v>253</v>
      </c>
    </row>
    <row r="8" spans="2:3" ht="19.5" customHeight="1">
      <c r="B8" s="69" t="s">
        <v>220</v>
      </c>
      <c r="C8" s="70" t="s">
        <v>254</v>
      </c>
    </row>
    <row r="9" spans="2:3" ht="19.5" customHeight="1">
      <c r="B9" s="69" t="s">
        <v>221</v>
      </c>
      <c r="C9" s="70" t="s">
        <v>255</v>
      </c>
    </row>
    <row r="10" spans="2:3" ht="19.5" customHeight="1">
      <c r="B10" s="69" t="s">
        <v>222</v>
      </c>
      <c r="C10" s="70" t="s">
        <v>256</v>
      </c>
    </row>
    <row r="11" spans="2:3" ht="19.5" customHeight="1">
      <c r="B11" s="69" t="s">
        <v>223</v>
      </c>
      <c r="C11" s="70" t="s">
        <v>257</v>
      </c>
    </row>
    <row r="12" spans="2:3" ht="19.5" customHeight="1">
      <c r="B12" s="69" t="s">
        <v>224</v>
      </c>
      <c r="C12" s="70" t="s">
        <v>258</v>
      </c>
    </row>
    <row r="13" spans="2:3" ht="30">
      <c r="B13" s="69" t="s">
        <v>225</v>
      </c>
      <c r="C13" s="70" t="s">
        <v>259</v>
      </c>
    </row>
    <row r="14" spans="2:3" ht="19.5" customHeight="1">
      <c r="B14" s="69" t="s">
        <v>226</v>
      </c>
      <c r="C14" s="70" t="s">
        <v>260</v>
      </c>
    </row>
    <row r="15" spans="2:3" ht="19.5" customHeight="1">
      <c r="B15" s="69" t="s">
        <v>227</v>
      </c>
      <c r="C15" s="70" t="s">
        <v>261</v>
      </c>
    </row>
    <row r="16" spans="2:3" ht="19.5" customHeight="1">
      <c r="B16" s="69" t="s">
        <v>228</v>
      </c>
      <c r="C16" s="70" t="s">
        <v>262</v>
      </c>
    </row>
    <row r="17" spans="2:3" ht="19.5" customHeight="1">
      <c r="B17" s="69" t="s">
        <v>229</v>
      </c>
      <c r="C17" s="70" t="s">
        <v>263</v>
      </c>
    </row>
    <row r="18" spans="2:3" ht="19.5" customHeight="1">
      <c r="B18" s="69" t="s">
        <v>230</v>
      </c>
      <c r="C18" s="70" t="s">
        <v>264</v>
      </c>
    </row>
    <row r="19" spans="2:3" ht="19.5" customHeight="1">
      <c r="B19" s="69" t="s">
        <v>231</v>
      </c>
      <c r="C19" s="70" t="s">
        <v>265</v>
      </c>
    </row>
    <row r="20" spans="2:3" ht="19.5" customHeight="1">
      <c r="B20" s="69" t="s">
        <v>232</v>
      </c>
      <c r="C20" s="70" t="s">
        <v>266</v>
      </c>
    </row>
    <row r="21" spans="2:3" ht="19.5" customHeight="1">
      <c r="B21" s="69" t="s">
        <v>233</v>
      </c>
      <c r="C21" s="70" t="s">
        <v>267</v>
      </c>
    </row>
    <row r="22" spans="2:3" ht="19.5" customHeight="1">
      <c r="B22" s="69" t="s">
        <v>234</v>
      </c>
      <c r="C22" s="71" t="s">
        <v>113</v>
      </c>
    </row>
    <row r="23" spans="2:3" ht="19.5" customHeight="1">
      <c r="B23" s="69" t="s">
        <v>235</v>
      </c>
      <c r="C23" s="71" t="s">
        <v>268</v>
      </c>
    </row>
    <row r="24" spans="2:3" ht="19.5" customHeight="1">
      <c r="B24" s="69" t="s">
        <v>236</v>
      </c>
      <c r="C24" s="70" t="s">
        <v>269</v>
      </c>
    </row>
    <row r="25" spans="2:3" ht="19.5" customHeight="1">
      <c r="B25" s="69" t="s">
        <v>237</v>
      </c>
      <c r="C25" s="70" t="s">
        <v>270</v>
      </c>
    </row>
    <row r="26" spans="2:3" ht="19.5" customHeight="1">
      <c r="B26" s="69" t="s">
        <v>238</v>
      </c>
      <c r="C26" s="70" t="s">
        <v>271</v>
      </c>
    </row>
    <row r="27" spans="2:3" ht="19.5" customHeight="1">
      <c r="B27" s="69" t="s">
        <v>239</v>
      </c>
      <c r="C27" s="70" t="s">
        <v>272</v>
      </c>
    </row>
    <row r="28" spans="2:3" ht="19.5" customHeight="1">
      <c r="B28" s="69" t="s">
        <v>240</v>
      </c>
      <c r="C28" s="70" t="s">
        <v>273</v>
      </c>
    </row>
    <row r="29" spans="2:3" ht="19.5" customHeight="1">
      <c r="B29" s="69" t="s">
        <v>241</v>
      </c>
      <c r="C29" s="70" t="s">
        <v>274</v>
      </c>
    </row>
    <row r="30" spans="2:3" ht="19.5" customHeight="1">
      <c r="B30" s="69" t="s">
        <v>242</v>
      </c>
      <c r="C30" s="70" t="s">
        <v>275</v>
      </c>
    </row>
    <row r="31" spans="2:3" ht="30">
      <c r="B31" s="69" t="s">
        <v>243</v>
      </c>
      <c r="C31" s="70" t="s">
        <v>276</v>
      </c>
    </row>
    <row r="32" spans="2:3" ht="19.5" customHeight="1">
      <c r="B32" s="69" t="s">
        <v>244</v>
      </c>
      <c r="C32" s="70" t="s">
        <v>277</v>
      </c>
    </row>
    <row r="33" spans="2:3" ht="19.5" customHeight="1">
      <c r="B33" s="69" t="s">
        <v>245</v>
      </c>
      <c r="C33" s="70" t="s">
        <v>278</v>
      </c>
    </row>
    <row r="34" spans="2:3" ht="19.5" customHeight="1">
      <c r="B34" s="69" t="s">
        <v>246</v>
      </c>
      <c r="C34" s="70" t="s">
        <v>279</v>
      </c>
    </row>
    <row r="35" spans="2:3" ht="19.5" customHeight="1">
      <c r="B35" s="69" t="s">
        <v>247</v>
      </c>
      <c r="C35" s="70" t="s">
        <v>280</v>
      </c>
    </row>
    <row r="36" spans="2:3" ht="19.5" customHeight="1">
      <c r="B36" s="69" t="s">
        <v>248</v>
      </c>
      <c r="C36" s="70" t="s">
        <v>281</v>
      </c>
    </row>
    <row r="37" spans="2:3" ht="17.25" customHeight="1">
      <c r="B37" s="69" t="s">
        <v>249</v>
      </c>
      <c r="C37" s="70" t="s">
        <v>282</v>
      </c>
    </row>
    <row r="38" spans="2:3" ht="17.25" customHeight="1">
      <c r="B38" s="69" t="s">
        <v>250</v>
      </c>
      <c r="C38" s="70" t="s">
        <v>283</v>
      </c>
    </row>
    <row r="39" spans="2:3" ht="17.25" customHeight="1">
      <c r="B39" s="69" t="s">
        <v>251</v>
      </c>
      <c r="C39" s="70" t="s">
        <v>284</v>
      </c>
    </row>
    <row r="40" spans="2:3" ht="17.25" customHeight="1">
      <c r="B40" s="89" t="s">
        <v>319</v>
      </c>
      <c r="C40" s="70" t="s">
        <v>320</v>
      </c>
    </row>
    <row r="41" spans="2:3" ht="17.25" customHeight="1">
      <c r="B41" s="89" t="s">
        <v>321</v>
      </c>
      <c r="C41" s="70" t="s">
        <v>349</v>
      </c>
    </row>
    <row r="42" spans="2:3" ht="17.25" customHeight="1">
      <c r="B42" s="89" t="s">
        <v>322</v>
      </c>
      <c r="C42" s="70" t="s">
        <v>323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">
      <selection activeCell="H48" sqref="H48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</row>
    <row r="7" spans="2:22" ht="15.75" customHeight="1">
      <c r="B7" s="115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1</v>
      </c>
      <c r="I7" s="6" t="s">
        <v>17</v>
      </c>
      <c r="J7" s="5">
        <v>0</v>
      </c>
      <c r="K7" s="6" t="s">
        <v>17</v>
      </c>
      <c r="L7" s="103">
        <v>1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103">
        <v>1</v>
      </c>
      <c r="U7" s="6" t="s">
        <v>17</v>
      </c>
      <c r="V7" s="105">
        <f>D7+F7+H7+J7+L7+N7+P7+R7+T7</f>
        <v>3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1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106">
        <f>D8+F8+H8+J8+L8+N8+P8+R8+T8</f>
        <v>1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2</v>
      </c>
      <c r="I9" s="10" t="s">
        <v>19</v>
      </c>
      <c r="J9" s="12">
        <f>SUM(J7:J8)</f>
        <v>0</v>
      </c>
      <c r="K9" s="10" t="s">
        <v>19</v>
      </c>
      <c r="L9" s="104">
        <f>SUM(L7:L8)</f>
        <v>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1</v>
      </c>
      <c r="U9" s="10" t="s">
        <v>19</v>
      </c>
      <c r="V9" s="104">
        <f>SUM(V7:V8)</f>
        <v>4</v>
      </c>
    </row>
    <row r="10" spans="2:22" ht="15.75" customHeight="1">
      <c r="B10" s="123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103">
        <v>1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1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04">
        <f>SUM(L13:L14)</f>
        <v>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1</v>
      </c>
    </row>
    <row r="16" spans="2:22" ht="15.75" customHeight="1">
      <c r="B16" s="130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0" t="s">
        <v>300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301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0" t="s">
        <v>302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1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2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0" t="s">
        <v>303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103">
        <v>1</v>
      </c>
      <c r="K31" s="6" t="s">
        <v>17</v>
      </c>
      <c r="L31" s="103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3</v>
      </c>
    </row>
    <row r="32" spans="2:22" ht="15.75" customHeight="1">
      <c r="B32" s="13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2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04">
        <f>SUM(J31:J32)</f>
        <v>1</v>
      </c>
      <c r="K33" s="10" t="s">
        <v>19</v>
      </c>
      <c r="L33" s="104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3</v>
      </c>
    </row>
    <row r="34" spans="2:22" ht="15.75" customHeight="1">
      <c r="B34" s="130" t="s">
        <v>304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103">
        <v>3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105">
        <f>D34+F34+H34+J34+L34+N34+P34+R34+T34</f>
        <v>3</v>
      </c>
    </row>
    <row r="35" spans="2:22" ht="15.75" customHeight="1">
      <c r="B35" s="13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103">
        <v>1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1</v>
      </c>
    </row>
    <row r="36" spans="2:22" ht="15.75" customHeight="1">
      <c r="B36" s="13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04">
        <f>SUM(L34:L35)</f>
        <v>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04">
        <f>SUM(V34:V35)</f>
        <v>4</v>
      </c>
    </row>
    <row r="37" spans="2:22" ht="15.75" customHeight="1">
      <c r="B37" s="130" t="s">
        <v>305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103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1</v>
      </c>
    </row>
    <row r="38" spans="2:22" ht="15.75" customHeight="1">
      <c r="B38" s="13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103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106">
        <f>D38+F38+H38+J38+L38+N38+P38+R38+T38</f>
        <v>1</v>
      </c>
    </row>
    <row r="39" spans="2:22" ht="15.75" customHeight="1">
      <c r="B39" s="13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04">
        <f>SUM(L37:L38)</f>
        <v>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2</v>
      </c>
    </row>
    <row r="40" spans="2:22" ht="15.75" customHeight="1">
      <c r="B40" s="130" t="s">
        <v>306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1" customFormat="1" ht="15.75" customHeight="1">
      <c r="B41" s="131"/>
      <c r="C41" s="82" t="s">
        <v>18</v>
      </c>
      <c r="D41" s="5">
        <v>0</v>
      </c>
      <c r="E41" s="82" t="s">
        <v>18</v>
      </c>
      <c r="F41" s="5">
        <v>0</v>
      </c>
      <c r="G41" s="82" t="s">
        <v>18</v>
      </c>
      <c r="H41" s="5">
        <v>0</v>
      </c>
      <c r="I41" s="82" t="s">
        <v>18</v>
      </c>
      <c r="J41" s="5">
        <v>0</v>
      </c>
      <c r="K41" s="82" t="s">
        <v>18</v>
      </c>
      <c r="L41" s="5">
        <v>0</v>
      </c>
      <c r="M41" s="82" t="s">
        <v>18</v>
      </c>
      <c r="N41" s="5">
        <v>0</v>
      </c>
      <c r="O41" s="82" t="s">
        <v>18</v>
      </c>
      <c r="P41" s="5">
        <v>0</v>
      </c>
      <c r="Q41" s="82" t="s">
        <v>18</v>
      </c>
      <c r="R41" s="5">
        <v>0</v>
      </c>
      <c r="S41" s="82" t="s">
        <v>18</v>
      </c>
      <c r="T41" s="5">
        <v>0</v>
      </c>
      <c r="U41" s="82" t="s">
        <v>18</v>
      </c>
      <c r="V41" s="83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2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30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31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2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0</v>
      </c>
    </row>
    <row r="46" spans="2:22" ht="15.75" customHeight="1">
      <c r="B46" s="130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106">
        <f>H7+H10+H13+H16+H40+H19+H43+H22+H25+H28+H31+H34+H37</f>
        <v>1</v>
      </c>
      <c r="I46" s="8" t="s">
        <v>17</v>
      </c>
      <c r="J46" s="106">
        <f>J7+J10+J13+J16+J40+J19+J43+J22+J25+J28+J31+J34+J37</f>
        <v>1</v>
      </c>
      <c r="K46" s="8" t="s">
        <v>17</v>
      </c>
      <c r="L46" s="106">
        <f>L7+L10+L13+L16+L40+L19+L43+L22+L25+L28+L31+L34+L37</f>
        <v>8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106">
        <f>T7+T10+T13+T16+T40+T19+T43+T22+T25+T28+T31+T34+T37</f>
        <v>1</v>
      </c>
      <c r="U46" s="8" t="s">
        <v>17</v>
      </c>
      <c r="V46" s="106">
        <f>V7+V10+V13+V16+V40+V19+V43+V22+V25+V28+V31+V34+V37</f>
        <v>11</v>
      </c>
    </row>
    <row r="47" spans="2:22" ht="15.75" customHeight="1">
      <c r="B47" s="131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106">
        <f>H8+H11+H14+H17+H41+H20+H44+H23+H26+H29+H32+H35+H38</f>
        <v>1</v>
      </c>
      <c r="I47" s="8" t="s">
        <v>18</v>
      </c>
      <c r="J47" s="9">
        <f>J8+J11+J14+J17+J41+J20+J44+J23+J26+J29+J32+J35+J38</f>
        <v>0</v>
      </c>
      <c r="K47" s="8" t="s">
        <v>18</v>
      </c>
      <c r="L47" s="106">
        <f>L8+L11+L14+L17+L41+L20+L44+L23+L26+L29+L32+L35+L38</f>
        <v>2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106">
        <f>V8+V11+V14+V17+V41+V20+V44+V23+V26+V29+V32+V35+V38</f>
        <v>3</v>
      </c>
    </row>
    <row r="48" spans="2:22" ht="15.75" customHeight="1">
      <c r="B48" s="132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04">
        <f>H9+H12+H15+H18+H42+H21+H45+H24+H27+H30+H33+H36+H39</f>
        <v>2</v>
      </c>
      <c r="I48" s="10" t="s">
        <v>19</v>
      </c>
      <c r="J48" s="104">
        <f>J9+J12+J15+J18+J42+J21+J45+J24+J27+J30+J33+J36+J39</f>
        <v>1</v>
      </c>
      <c r="K48" s="10" t="s">
        <v>19</v>
      </c>
      <c r="L48" s="104">
        <f>L9+L12+L15+L18+L42+L21+L45+L24+L27+L30+L33+L36+L39</f>
        <v>10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04">
        <f>T9+T12+T15+T18+T42+T21+T45+T24+T27+T30+T33+T36+T39</f>
        <v>1</v>
      </c>
      <c r="U48" s="10" t="s">
        <v>19</v>
      </c>
      <c r="V48" s="104">
        <f>V9+V12+V15+V18+V42+V21+V45+V24+V27+V30+V33+V36+V39</f>
        <v>14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  <mergeCell ref="B25:B27"/>
    <mergeCell ref="B28:B30"/>
    <mergeCell ref="B7:B9"/>
    <mergeCell ref="B10:B12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38.25">
      <c r="B7" s="76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7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8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6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6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9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80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27"/>
  <sheetViews>
    <sheetView zoomScalePageLayoutView="0" workbookViewId="0" topLeftCell="A4">
      <selection activeCell="E2" sqref="E2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86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87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88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89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1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0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0</v>
      </c>
    </row>
    <row r="26" spans="2:22" ht="15.75" customHeight="1">
      <c r="B26" s="109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0</v>
      </c>
    </row>
    <row r="27" spans="2:22" ht="15.75" customHeight="1">
      <c r="B27" s="11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13:B15"/>
    <mergeCell ref="B16:B18"/>
    <mergeCell ref="B19:B21"/>
    <mergeCell ref="B22:B24"/>
    <mergeCell ref="B25:B27"/>
    <mergeCell ref="O6:P6"/>
    <mergeCell ref="M6:N6"/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90</v>
      </c>
    </row>
    <row r="5" ht="26.25" customHeight="1"/>
    <row r="6" spans="3:5" ht="39" customHeight="1">
      <c r="C6" s="112" t="s">
        <v>9</v>
      </c>
      <c r="D6" s="113"/>
      <c r="E6" s="4"/>
    </row>
    <row r="7" spans="2:4" ht="15.75" customHeight="1">
      <c r="B7" s="115" t="s">
        <v>91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23" t="s">
        <v>92</v>
      </c>
      <c r="C10" s="6" t="s">
        <v>17</v>
      </c>
      <c r="D10" s="5">
        <v>3201</v>
      </c>
    </row>
    <row r="11" spans="2:4" ht="15.75" customHeight="1">
      <c r="B11" s="124"/>
      <c r="C11" s="8" t="s">
        <v>18</v>
      </c>
      <c r="D11" s="5">
        <v>448</v>
      </c>
    </row>
    <row r="12" spans="2:4" ht="15.75" customHeight="1">
      <c r="B12" s="125"/>
      <c r="C12" s="10" t="s">
        <v>19</v>
      </c>
      <c r="D12" s="12">
        <f>SUM(D10:D11)</f>
        <v>3649</v>
      </c>
    </row>
    <row r="13" spans="2:4" ht="15.75" customHeight="1">
      <c r="B13" s="111" t="s">
        <v>9</v>
      </c>
      <c r="C13" s="8" t="s">
        <v>17</v>
      </c>
      <c r="D13" s="9">
        <f>D7+D10</f>
        <v>3201</v>
      </c>
    </row>
    <row r="14" spans="2:4" ht="15.75" customHeight="1">
      <c r="B14" s="109"/>
      <c r="C14" s="8" t="s">
        <v>18</v>
      </c>
      <c r="D14" s="9">
        <f>D8+D11</f>
        <v>448</v>
      </c>
    </row>
    <row r="15" spans="2:4" ht="15.75" customHeight="1">
      <c r="B15" s="110"/>
      <c r="C15" s="10" t="s">
        <v>19</v>
      </c>
      <c r="D15" s="12">
        <f>SUM(D13:D14)</f>
        <v>3649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93</v>
      </c>
    </row>
    <row r="5" ht="26.25" customHeight="1"/>
    <row r="6" spans="3:5" ht="39" customHeight="1">
      <c r="C6" s="112" t="s">
        <v>9</v>
      </c>
      <c r="D6" s="113"/>
      <c r="E6" s="4"/>
    </row>
    <row r="7" spans="2:4" ht="15.75" customHeight="1">
      <c r="B7" s="115" t="s">
        <v>94</v>
      </c>
      <c r="C7" s="6" t="s">
        <v>17</v>
      </c>
      <c r="D7" s="5">
        <v>1445</v>
      </c>
    </row>
    <row r="8" spans="2:4" ht="15.75" customHeight="1">
      <c r="B8" s="116"/>
      <c r="C8" s="8" t="s">
        <v>18</v>
      </c>
      <c r="D8" s="5">
        <v>151</v>
      </c>
    </row>
    <row r="9" spans="2:4" ht="15.75" customHeight="1">
      <c r="B9" s="117"/>
      <c r="C9" s="10" t="s">
        <v>19</v>
      </c>
      <c r="D9" s="12">
        <f>SUM(D7:D8)</f>
        <v>1596</v>
      </c>
    </row>
    <row r="10" spans="2:4" ht="15.75" customHeight="1">
      <c r="B10" s="123" t="s">
        <v>95</v>
      </c>
      <c r="C10" s="6" t="s">
        <v>17</v>
      </c>
      <c r="D10" s="5">
        <v>1756</v>
      </c>
    </row>
    <row r="11" spans="2:4" ht="15.75" customHeight="1">
      <c r="B11" s="124"/>
      <c r="C11" s="8" t="s">
        <v>18</v>
      </c>
      <c r="D11" s="5">
        <v>296</v>
      </c>
    </row>
    <row r="12" spans="2:4" ht="15.75" customHeight="1">
      <c r="B12" s="125"/>
      <c r="C12" s="10" t="s">
        <v>19</v>
      </c>
      <c r="D12" s="12">
        <f>SUM(D10:D11)</f>
        <v>2052</v>
      </c>
    </row>
    <row r="13" spans="2:4" ht="15.75" customHeight="1">
      <c r="B13" s="111" t="s">
        <v>9</v>
      </c>
      <c r="C13" s="8" t="s">
        <v>17</v>
      </c>
      <c r="D13" s="9">
        <f>D7+D10</f>
        <v>3201</v>
      </c>
    </row>
    <row r="14" spans="2:4" ht="15.75" customHeight="1">
      <c r="B14" s="109"/>
      <c r="C14" s="8" t="s">
        <v>18</v>
      </c>
      <c r="D14" s="9">
        <f>D8+D11</f>
        <v>447</v>
      </c>
    </row>
    <row r="15" spans="2:4" ht="15.75" customHeight="1">
      <c r="B15" s="110"/>
      <c r="C15" s="10" t="s">
        <v>19</v>
      </c>
      <c r="D15" s="12">
        <f>SUM(D13:D14)</f>
        <v>3648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291</v>
      </c>
    </row>
    <row r="5" ht="26.25" customHeight="1"/>
    <row r="6" spans="3:5" ht="39" customHeight="1">
      <c r="C6" s="121" t="s">
        <v>9</v>
      </c>
      <c r="D6" s="122"/>
      <c r="E6" s="4"/>
    </row>
    <row r="7" spans="2:4" ht="15.75" customHeight="1">
      <c r="B7" s="115" t="s">
        <v>96</v>
      </c>
      <c r="C7" s="6" t="s">
        <v>17</v>
      </c>
      <c r="D7" s="5">
        <v>2710</v>
      </c>
    </row>
    <row r="8" spans="2:4" ht="15.75" customHeight="1">
      <c r="B8" s="116"/>
      <c r="C8" s="8" t="s">
        <v>18</v>
      </c>
      <c r="D8" s="5">
        <v>853</v>
      </c>
    </row>
    <row r="9" spans="2:4" ht="15.75" customHeight="1">
      <c r="B9" s="117"/>
      <c r="C9" s="10" t="s">
        <v>19</v>
      </c>
      <c r="D9" s="12">
        <f>SUM(D7:D8)</f>
        <v>3563</v>
      </c>
    </row>
    <row r="10" spans="2:4" ht="15.75" customHeight="1">
      <c r="B10" s="123" t="s">
        <v>97</v>
      </c>
      <c r="C10" s="6" t="s">
        <v>17</v>
      </c>
      <c r="D10" s="5">
        <v>3236</v>
      </c>
    </row>
    <row r="11" spans="2:4" ht="15.75" customHeight="1">
      <c r="B11" s="124"/>
      <c r="C11" s="8" t="s">
        <v>18</v>
      </c>
      <c r="D11" s="5">
        <v>1160</v>
      </c>
    </row>
    <row r="12" spans="2:4" ht="15.75" customHeight="1">
      <c r="B12" s="125"/>
      <c r="C12" s="10" t="s">
        <v>19</v>
      </c>
      <c r="D12" s="12">
        <f>SUM(D10:D11)</f>
        <v>4396</v>
      </c>
    </row>
    <row r="13" spans="2:4" ht="15.75" customHeight="1">
      <c r="B13" s="123" t="s">
        <v>98</v>
      </c>
      <c r="C13" s="6" t="s">
        <v>17</v>
      </c>
      <c r="D13" s="5">
        <v>780</v>
      </c>
    </row>
    <row r="14" spans="2:4" ht="15.75" customHeight="1">
      <c r="B14" s="124"/>
      <c r="C14" s="8" t="s">
        <v>18</v>
      </c>
      <c r="D14" s="5">
        <v>351</v>
      </c>
    </row>
    <row r="15" spans="2:4" ht="15.75" customHeight="1">
      <c r="B15" s="125"/>
      <c r="C15" s="10" t="s">
        <v>19</v>
      </c>
      <c r="D15" s="12">
        <f>SUM(D13:D14)</f>
        <v>1131</v>
      </c>
    </row>
    <row r="16" spans="2:4" ht="15.75" customHeight="1">
      <c r="B16" s="111" t="s">
        <v>9</v>
      </c>
      <c r="C16" s="8" t="s">
        <v>17</v>
      </c>
      <c r="D16" s="9">
        <f>D7+D13+D10</f>
        <v>6726</v>
      </c>
    </row>
    <row r="17" spans="2:4" ht="15.75" customHeight="1">
      <c r="B17" s="109"/>
      <c r="C17" s="8" t="s">
        <v>18</v>
      </c>
      <c r="D17" s="9">
        <f>D8+D14+D11</f>
        <v>2364</v>
      </c>
    </row>
    <row r="18" spans="2:4" ht="15.75" customHeight="1">
      <c r="B18" s="110"/>
      <c r="C18" s="10" t="s">
        <v>19</v>
      </c>
      <c r="D18" s="12">
        <f>SUM(D16:D17)</f>
        <v>9090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T48" sqref="T48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2011</v>
      </c>
      <c r="F2" s="2"/>
    </row>
    <row r="4" spans="2:22" ht="15">
      <c r="B4" s="118" t="s">
        <v>99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100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101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40</v>
      </c>
      <c r="I10" s="6" t="s">
        <v>17</v>
      </c>
      <c r="J10" s="5">
        <v>45</v>
      </c>
      <c r="K10" s="6" t="s">
        <v>17</v>
      </c>
      <c r="L10" s="5">
        <v>50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135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120</v>
      </c>
      <c r="I11" s="8" t="s">
        <v>18</v>
      </c>
      <c r="J11" s="5">
        <v>0</v>
      </c>
      <c r="K11" s="8" t="s">
        <v>18</v>
      </c>
      <c r="L11" s="5">
        <v>73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120</v>
      </c>
      <c r="U11" s="8" t="s">
        <v>18</v>
      </c>
      <c r="V11" s="9">
        <f>D11+F11+H11+J11+L11+N11+P11+R11+T11</f>
        <v>313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160</v>
      </c>
      <c r="I12" s="10" t="s">
        <v>19</v>
      </c>
      <c r="J12" s="12">
        <f>SUM(J10:J11)</f>
        <v>45</v>
      </c>
      <c r="K12" s="10" t="s">
        <v>19</v>
      </c>
      <c r="L12" s="12">
        <f>SUM(L10:L11)</f>
        <v>123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120</v>
      </c>
      <c r="U12" s="10" t="s">
        <v>19</v>
      </c>
      <c r="V12" s="12">
        <f>SUM(V10:V11)</f>
        <v>448</v>
      </c>
    </row>
    <row r="13" spans="2:22" ht="15.75" customHeight="1">
      <c r="B13" s="126" t="s">
        <v>102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3</v>
      </c>
      <c r="I13" s="6" t="s">
        <v>17</v>
      </c>
      <c r="J13" s="5">
        <v>5</v>
      </c>
      <c r="K13" s="6" t="s">
        <v>17</v>
      </c>
      <c r="L13" s="5">
        <v>42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7</v>
      </c>
      <c r="U13" s="6" t="s">
        <v>17</v>
      </c>
      <c r="V13" s="7">
        <f>D13+F13+H13+J13+L13+N13+P13+R13+T13</f>
        <v>57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3</v>
      </c>
      <c r="I14" s="8" t="s">
        <v>18</v>
      </c>
      <c r="J14" s="5">
        <v>6</v>
      </c>
      <c r="K14" s="8" t="s">
        <v>18</v>
      </c>
      <c r="L14" s="5">
        <v>11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6</v>
      </c>
      <c r="I15" s="10" t="s">
        <v>19</v>
      </c>
      <c r="J15" s="12">
        <f>SUM(J13:J14)</f>
        <v>11</v>
      </c>
      <c r="K15" s="10" t="s">
        <v>19</v>
      </c>
      <c r="L15" s="12">
        <f>SUM(L13:L14)</f>
        <v>53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7</v>
      </c>
      <c r="U15" s="10" t="s">
        <v>19</v>
      </c>
      <c r="V15" s="12">
        <f>SUM(V13:V14)</f>
        <v>77</v>
      </c>
    </row>
    <row r="16" spans="2:22" ht="15.75" customHeight="1">
      <c r="B16" s="127" t="s">
        <v>103</v>
      </c>
      <c r="C16" s="6" t="s">
        <v>17</v>
      </c>
      <c r="D16" s="5">
        <v>0</v>
      </c>
      <c r="E16" s="6" t="s">
        <v>17</v>
      </c>
      <c r="F16" s="5">
        <v>4</v>
      </c>
      <c r="G16" s="6" t="s">
        <v>17</v>
      </c>
      <c r="H16" s="5">
        <v>589</v>
      </c>
      <c r="I16" s="6" t="s">
        <v>17</v>
      </c>
      <c r="J16" s="5">
        <v>501</v>
      </c>
      <c r="K16" s="6" t="s">
        <v>17</v>
      </c>
      <c r="L16" s="5">
        <v>2820</v>
      </c>
      <c r="M16" s="6" t="s">
        <v>17</v>
      </c>
      <c r="N16" s="5">
        <v>0</v>
      </c>
      <c r="O16" s="6" t="s">
        <v>17</v>
      </c>
      <c r="P16" s="5">
        <v>6</v>
      </c>
      <c r="Q16" s="6" t="s">
        <v>17</v>
      </c>
      <c r="R16" s="5">
        <v>0</v>
      </c>
      <c r="S16" s="6" t="s">
        <v>17</v>
      </c>
      <c r="T16" s="5">
        <v>29</v>
      </c>
      <c r="U16" s="6" t="s">
        <v>17</v>
      </c>
      <c r="V16" s="7">
        <f>D16+F16+H16+J16+L16+N16+P16+R16+T16</f>
        <v>3949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4</v>
      </c>
      <c r="G17" s="8" t="s">
        <v>18</v>
      </c>
      <c r="H17" s="5">
        <v>44</v>
      </c>
      <c r="I17" s="8" t="s">
        <v>18</v>
      </c>
      <c r="J17" s="5">
        <v>809</v>
      </c>
      <c r="K17" s="8" t="s">
        <v>18</v>
      </c>
      <c r="L17" s="5">
        <v>658</v>
      </c>
      <c r="M17" s="8" t="s">
        <v>18</v>
      </c>
      <c r="N17" s="5">
        <v>0</v>
      </c>
      <c r="O17" s="8" t="s">
        <v>18</v>
      </c>
      <c r="P17" s="5">
        <v>2</v>
      </c>
      <c r="Q17" s="8" t="s">
        <v>18</v>
      </c>
      <c r="R17" s="5">
        <v>0</v>
      </c>
      <c r="S17" s="8" t="s">
        <v>18</v>
      </c>
      <c r="T17" s="5">
        <v>57</v>
      </c>
      <c r="U17" s="8" t="s">
        <v>18</v>
      </c>
      <c r="V17" s="9">
        <f>D17+F17+H17+J17+L17+N17+P17+R17+T17</f>
        <v>1574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8</v>
      </c>
      <c r="G18" s="10" t="s">
        <v>19</v>
      </c>
      <c r="H18" s="12">
        <f>SUM(H16:H17)</f>
        <v>633</v>
      </c>
      <c r="I18" s="10" t="s">
        <v>19</v>
      </c>
      <c r="J18" s="12">
        <f>SUM(J16:J17)</f>
        <v>1310</v>
      </c>
      <c r="K18" s="10" t="s">
        <v>19</v>
      </c>
      <c r="L18" s="12">
        <f>SUM(L16:L17)</f>
        <v>3478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8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86</v>
      </c>
      <c r="U18" s="10" t="s">
        <v>19</v>
      </c>
      <c r="V18" s="12">
        <f>SUM(V16:V17)</f>
        <v>5523</v>
      </c>
    </row>
    <row r="19" spans="2:22" ht="15.75" customHeight="1">
      <c r="B19" s="115" t="s">
        <v>104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105</v>
      </c>
      <c r="C22" s="6" t="s">
        <v>17</v>
      </c>
      <c r="D22" s="5">
        <v>0</v>
      </c>
      <c r="E22" s="6" t="s">
        <v>17</v>
      </c>
      <c r="F22" s="5">
        <v>7</v>
      </c>
      <c r="G22" s="6" t="s">
        <v>17</v>
      </c>
      <c r="H22" s="5">
        <v>6</v>
      </c>
      <c r="I22" s="6" t="s">
        <v>17</v>
      </c>
      <c r="J22" s="5">
        <v>27</v>
      </c>
      <c r="K22" s="6" t="s">
        <v>17</v>
      </c>
      <c r="L22" s="5">
        <v>58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98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13</v>
      </c>
      <c r="I23" s="8" t="s">
        <v>18</v>
      </c>
      <c r="J23" s="5">
        <v>19</v>
      </c>
      <c r="K23" s="8" t="s">
        <v>18</v>
      </c>
      <c r="L23" s="5">
        <v>5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37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7</v>
      </c>
      <c r="G24" s="10" t="s">
        <v>19</v>
      </c>
      <c r="H24" s="12">
        <f>SUM(H22:H23)</f>
        <v>19</v>
      </c>
      <c r="I24" s="10" t="s">
        <v>19</v>
      </c>
      <c r="J24" s="12">
        <f>SUM(J22:J23)</f>
        <v>46</v>
      </c>
      <c r="K24" s="10" t="s">
        <v>19</v>
      </c>
      <c r="L24" s="12">
        <f>SUM(L22:L23)</f>
        <v>63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135</v>
      </c>
    </row>
    <row r="25" spans="2:22" ht="15.75" customHeight="1">
      <c r="B25" s="115" t="s">
        <v>106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14</v>
      </c>
      <c r="I25" s="6" t="s">
        <v>17</v>
      </c>
      <c r="J25" s="5">
        <v>20</v>
      </c>
      <c r="K25" s="6" t="s">
        <v>17</v>
      </c>
      <c r="L25" s="5">
        <v>4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38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29</v>
      </c>
      <c r="K26" s="8" t="s">
        <v>18</v>
      </c>
      <c r="L26" s="5">
        <v>12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41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14</v>
      </c>
      <c r="I27" s="10" t="s">
        <v>19</v>
      </c>
      <c r="J27" s="12">
        <f>SUM(J25:J26)</f>
        <v>49</v>
      </c>
      <c r="K27" s="10" t="s">
        <v>19</v>
      </c>
      <c r="L27" s="12">
        <f>SUM(L25:L26)</f>
        <v>16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79</v>
      </c>
    </row>
    <row r="28" spans="2:22" ht="15.75" customHeight="1">
      <c r="B28" s="115" t="s">
        <v>107</v>
      </c>
      <c r="C28" s="6" t="s">
        <v>17</v>
      </c>
      <c r="D28" s="5">
        <v>0</v>
      </c>
      <c r="E28" s="6" t="s">
        <v>17</v>
      </c>
      <c r="F28" s="5">
        <v>2</v>
      </c>
      <c r="G28" s="6" t="s">
        <v>17</v>
      </c>
      <c r="H28" s="5">
        <v>46</v>
      </c>
      <c r="I28" s="6" t="s">
        <v>17</v>
      </c>
      <c r="J28" s="5">
        <v>81</v>
      </c>
      <c r="K28" s="6" t="s">
        <v>17</v>
      </c>
      <c r="L28" s="5">
        <v>191</v>
      </c>
      <c r="M28" s="6" t="s">
        <v>17</v>
      </c>
      <c r="N28" s="5">
        <v>0</v>
      </c>
      <c r="O28" s="6" t="s">
        <v>17</v>
      </c>
      <c r="P28" s="5">
        <v>4</v>
      </c>
      <c r="Q28" s="6" t="s">
        <v>17</v>
      </c>
      <c r="R28" s="5">
        <v>0</v>
      </c>
      <c r="S28" s="6" t="s">
        <v>17</v>
      </c>
      <c r="T28" s="5">
        <v>6</v>
      </c>
      <c r="U28" s="6" t="s">
        <v>17</v>
      </c>
      <c r="V28" s="7">
        <f>D28+F28+H28+J28+L28+N28+P28+R28+T28</f>
        <v>330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5</v>
      </c>
      <c r="G29" s="8" t="s">
        <v>18</v>
      </c>
      <c r="H29" s="5">
        <v>37</v>
      </c>
      <c r="I29" s="8" t="s">
        <v>18</v>
      </c>
      <c r="J29" s="5">
        <v>88</v>
      </c>
      <c r="K29" s="8" t="s">
        <v>18</v>
      </c>
      <c r="L29" s="5">
        <v>56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188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7</v>
      </c>
      <c r="G30" s="10" t="s">
        <v>19</v>
      </c>
      <c r="H30" s="12">
        <f>SUM(H28:H29)</f>
        <v>83</v>
      </c>
      <c r="I30" s="10" t="s">
        <v>19</v>
      </c>
      <c r="J30" s="12">
        <f>SUM(J28:J29)</f>
        <v>169</v>
      </c>
      <c r="K30" s="10" t="s">
        <v>19</v>
      </c>
      <c r="L30" s="12">
        <f>SUM(L28:L29)</f>
        <v>247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5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7</v>
      </c>
      <c r="U30" s="10" t="s">
        <v>19</v>
      </c>
      <c r="V30" s="12">
        <f>SUM(V28:V29)</f>
        <v>518</v>
      </c>
    </row>
    <row r="31" spans="2:22" ht="15.75" customHeight="1">
      <c r="B31" s="115" t="s">
        <v>108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5" t="s">
        <v>109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5" t="s">
        <v>110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3</v>
      </c>
      <c r="I37" s="6" t="s">
        <v>17</v>
      </c>
      <c r="J37" s="5">
        <v>16</v>
      </c>
      <c r="K37" s="6" t="s">
        <v>17</v>
      </c>
      <c r="L37" s="5">
        <v>26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1</v>
      </c>
      <c r="U37" s="6" t="s">
        <v>17</v>
      </c>
      <c r="V37" s="7">
        <f>D37+F37+H37+J37+L37+N37+P37+R37+T37</f>
        <v>46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5</v>
      </c>
      <c r="I38" s="8" t="s">
        <v>18</v>
      </c>
      <c r="J38" s="5">
        <v>5</v>
      </c>
      <c r="K38" s="8" t="s">
        <v>18</v>
      </c>
      <c r="L38" s="5">
        <v>8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1</v>
      </c>
      <c r="U38" s="8" t="s">
        <v>18</v>
      </c>
      <c r="V38" s="9">
        <f>D38+F38+H38+J38+L38+N38+P38+R38+T38</f>
        <v>19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8</v>
      </c>
      <c r="I39" s="10" t="s">
        <v>19</v>
      </c>
      <c r="J39" s="12">
        <f>SUM(J37:J38)</f>
        <v>21</v>
      </c>
      <c r="K39" s="10" t="s">
        <v>19</v>
      </c>
      <c r="L39" s="12">
        <f>SUM(L37:L38)</f>
        <v>34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2</v>
      </c>
      <c r="U39" s="10" t="s">
        <v>19</v>
      </c>
      <c r="V39" s="12">
        <f>SUM(V37:V38)</f>
        <v>65</v>
      </c>
    </row>
    <row r="40" spans="2:22" ht="15.75" customHeight="1">
      <c r="B40" s="115" t="s">
        <v>111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5" t="s">
        <v>8</v>
      </c>
      <c r="C43" s="6" t="s">
        <v>17</v>
      </c>
      <c r="D43" s="5">
        <v>0</v>
      </c>
      <c r="E43" s="6" t="s">
        <v>17</v>
      </c>
      <c r="F43" s="5">
        <v>1</v>
      </c>
      <c r="G43" s="6" t="s">
        <v>17</v>
      </c>
      <c r="H43" s="5">
        <v>7</v>
      </c>
      <c r="I43" s="6" t="s">
        <v>17</v>
      </c>
      <c r="J43" s="5">
        <v>56</v>
      </c>
      <c r="K43" s="6" t="s">
        <v>17</v>
      </c>
      <c r="L43" s="5">
        <v>95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2</v>
      </c>
      <c r="U43" s="6" t="s">
        <v>17</v>
      </c>
      <c r="V43" s="7">
        <f>D43+F43+H43+J43+L43+N43+P43+R43+T43</f>
        <v>161</v>
      </c>
    </row>
    <row r="44" spans="2:22" ht="15.75" customHeight="1">
      <c r="B44" s="116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4</v>
      </c>
      <c r="I44" s="8" t="s">
        <v>18</v>
      </c>
      <c r="J44" s="5">
        <v>1</v>
      </c>
      <c r="K44" s="8" t="s">
        <v>18</v>
      </c>
      <c r="L44" s="5">
        <v>8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1</v>
      </c>
      <c r="U44" s="8" t="s">
        <v>18</v>
      </c>
      <c r="V44" s="9">
        <f>D44+F44+H44+J44+L44+N44+P44+R44+T44</f>
        <v>14</v>
      </c>
    </row>
    <row r="45" spans="2:22" ht="15.75" customHeight="1">
      <c r="B45" s="117"/>
      <c r="C45" s="10" t="s">
        <v>19</v>
      </c>
      <c r="D45" s="12">
        <f>SUM(D43:D44)</f>
        <v>0</v>
      </c>
      <c r="E45" s="10" t="s">
        <v>19</v>
      </c>
      <c r="F45" s="12">
        <f>SUM(F43:F44)</f>
        <v>1</v>
      </c>
      <c r="G45" s="10" t="s">
        <v>19</v>
      </c>
      <c r="H45" s="12">
        <f>SUM(H43:H44)</f>
        <v>11</v>
      </c>
      <c r="I45" s="10" t="s">
        <v>19</v>
      </c>
      <c r="J45" s="12">
        <f>SUM(J43:J44)</f>
        <v>57</v>
      </c>
      <c r="K45" s="10" t="s">
        <v>19</v>
      </c>
      <c r="L45" s="12">
        <f>SUM(L43:L44)</f>
        <v>103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3</v>
      </c>
      <c r="U45" s="10" t="s">
        <v>19</v>
      </c>
      <c r="V45" s="12">
        <f>SUM(V43:V44)</f>
        <v>175</v>
      </c>
    </row>
    <row r="46" spans="2:22" ht="15.75" customHeight="1">
      <c r="B46" s="111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14</v>
      </c>
      <c r="G46" s="8" t="s">
        <v>17</v>
      </c>
      <c r="H46" s="9">
        <f>H7+H10+H13+H16+H19+H22+H25+H28+H31+H34+H37+H40+H43</f>
        <v>708</v>
      </c>
      <c r="I46" s="8" t="s">
        <v>17</v>
      </c>
      <c r="J46" s="9">
        <f>J7+J10+J13+J16+J19+J22+J25+J28+J31+J34+J37+J40+J43</f>
        <v>751</v>
      </c>
      <c r="K46" s="8" t="s">
        <v>17</v>
      </c>
      <c r="L46" s="9">
        <f>L7+L10+L13+L16+L19+L22+L25+L28+L31+L34+L37+L40+L43</f>
        <v>3286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10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45</v>
      </c>
      <c r="U46" s="8" t="s">
        <v>17</v>
      </c>
      <c r="V46" s="9">
        <f>V7+V10+V13+V16+V19+V22+V25+V28+V31+V34+V37+V40+V43</f>
        <v>4814</v>
      </c>
    </row>
    <row r="47" spans="2:22" ht="15.75" customHeight="1">
      <c r="B47" s="109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9</v>
      </c>
      <c r="G47" s="8" t="s">
        <v>18</v>
      </c>
      <c r="H47" s="9">
        <f>H8+H11+H14+H17+H20+H23+H26+H29+H32+H35+H38+H41+H44</f>
        <v>226</v>
      </c>
      <c r="I47" s="8" t="s">
        <v>18</v>
      </c>
      <c r="J47" s="9">
        <f>J8+J11+J14+J17+J20+J23+J26+J29+J32+J35+J38+J41+J44</f>
        <v>957</v>
      </c>
      <c r="K47" s="8" t="s">
        <v>18</v>
      </c>
      <c r="L47" s="9">
        <f>L8+L11+L14+L17+L20+L23+L26+L29+L32+L35+L38+L41+L44</f>
        <v>831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3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180</v>
      </c>
      <c r="U47" s="8" t="s">
        <v>18</v>
      </c>
      <c r="V47" s="9">
        <f>V8+V11+V14+V17+V20+V23+V26+V29+V32+V35+V38+V41+V44</f>
        <v>2206</v>
      </c>
    </row>
    <row r="48" spans="2:22" ht="15.75" customHeight="1">
      <c r="B48" s="110"/>
      <c r="C48" s="10" t="s">
        <v>19</v>
      </c>
      <c r="D48" s="12">
        <f>SUM(D46:D47)</f>
        <v>0</v>
      </c>
      <c r="E48" s="10" t="s">
        <v>19</v>
      </c>
      <c r="F48" s="12">
        <f>SUM(F46:F47)</f>
        <v>23</v>
      </c>
      <c r="G48" s="10" t="s">
        <v>19</v>
      </c>
      <c r="H48" s="12">
        <f>SUM(H46:H47)</f>
        <v>934</v>
      </c>
      <c r="I48" s="10" t="s">
        <v>19</v>
      </c>
      <c r="J48" s="12">
        <f>SUM(J46:J47)</f>
        <v>1708</v>
      </c>
      <c r="K48" s="10" t="s">
        <v>19</v>
      </c>
      <c r="L48" s="12">
        <f>SUM(L46:L47)</f>
        <v>4117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13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225</v>
      </c>
      <c r="U48" s="10" t="s">
        <v>19</v>
      </c>
      <c r="V48" s="11">
        <f>SUM(V46:V47)</f>
        <v>7020</v>
      </c>
    </row>
    <row r="49" ht="15.75" customHeight="1"/>
    <row r="50" ht="15.75" customHeight="1">
      <c r="B50" s="1" t="s">
        <v>289</v>
      </c>
    </row>
    <row r="51" ht="15.75" customHeight="1">
      <c r="B51" s="1" t="s">
        <v>290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112</v>
      </c>
    </row>
    <row r="5" ht="26.25" customHeight="1"/>
    <row r="6" spans="3:5" ht="39" customHeight="1">
      <c r="C6" s="121" t="s">
        <v>141</v>
      </c>
      <c r="D6" s="122"/>
      <c r="E6" s="4"/>
    </row>
    <row r="7" spans="2:4" ht="20.25" customHeight="1">
      <c r="B7" s="16" t="s">
        <v>307</v>
      </c>
      <c r="C7" s="6" t="s">
        <v>19</v>
      </c>
      <c r="D7" s="20">
        <v>4779673.19</v>
      </c>
    </row>
    <row r="8" spans="2:4" ht="20.25" customHeight="1">
      <c r="B8" s="17" t="s">
        <v>308</v>
      </c>
      <c r="C8" s="6" t="s">
        <v>19</v>
      </c>
      <c r="D8" s="20">
        <v>301499.37</v>
      </c>
    </row>
    <row r="9" spans="2:4" ht="20.25" customHeight="1">
      <c r="B9" s="17" t="s">
        <v>114</v>
      </c>
      <c r="C9" s="6" t="s">
        <v>19</v>
      </c>
      <c r="D9" s="20">
        <v>0</v>
      </c>
    </row>
    <row r="10" spans="2:4" ht="20.25" customHeight="1">
      <c r="B10" s="17" t="s">
        <v>309</v>
      </c>
      <c r="C10" s="6" t="s">
        <v>19</v>
      </c>
      <c r="D10" s="20">
        <v>384683.83</v>
      </c>
    </row>
    <row r="11" spans="2:4" ht="20.25" customHeight="1">
      <c r="B11" s="17" t="s">
        <v>115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5465856.390000001</v>
      </c>
    </row>
    <row r="13" ht="15.75" customHeight="1"/>
    <row r="14" ht="15.75" customHeight="1">
      <c r="B14" s="1" t="s">
        <v>329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116</v>
      </c>
    </row>
    <row r="5" ht="26.25" customHeight="1"/>
    <row r="6" spans="3:5" ht="39" customHeight="1">
      <c r="C6" s="121" t="s">
        <v>141</v>
      </c>
      <c r="D6" s="122"/>
      <c r="E6" s="4"/>
    </row>
    <row r="7" spans="2:4" ht="33" customHeight="1">
      <c r="B7" s="16" t="s">
        <v>117</v>
      </c>
      <c r="C7" s="6" t="s">
        <v>19</v>
      </c>
      <c r="D7" s="20">
        <v>37349.31</v>
      </c>
    </row>
    <row r="8" spans="2:4" ht="33" customHeight="1">
      <c r="B8" s="17" t="s">
        <v>118</v>
      </c>
      <c r="C8" s="6" t="s">
        <v>19</v>
      </c>
      <c r="D8" s="20">
        <v>37349.31</v>
      </c>
    </row>
    <row r="9" spans="2:4" ht="40.5" customHeight="1">
      <c r="B9" s="17" t="s">
        <v>119</v>
      </c>
      <c r="C9" s="6" t="s">
        <v>19</v>
      </c>
      <c r="D9" s="20">
        <v>93264.3</v>
      </c>
    </row>
    <row r="10" spans="2:4" ht="33" customHeight="1">
      <c r="B10" s="17" t="s">
        <v>120</v>
      </c>
      <c r="C10" s="6" t="s">
        <v>19</v>
      </c>
      <c r="D10" s="20">
        <v>0</v>
      </c>
    </row>
    <row r="11" spans="2:4" ht="33" customHeight="1">
      <c r="B11" s="17" t="s">
        <v>121</v>
      </c>
      <c r="C11" s="6" t="s">
        <v>19</v>
      </c>
      <c r="D11" s="20">
        <v>0</v>
      </c>
    </row>
    <row r="12" spans="2:4" ht="33" customHeight="1">
      <c r="B12" s="17" t="s">
        <v>122</v>
      </c>
      <c r="C12" s="6" t="s">
        <v>19</v>
      </c>
      <c r="D12" s="20">
        <v>0</v>
      </c>
    </row>
    <row r="13" spans="2:4" ht="33" customHeight="1">
      <c r="B13" s="17" t="s">
        <v>123</v>
      </c>
      <c r="C13" s="6" t="s">
        <v>19</v>
      </c>
      <c r="D13" s="20">
        <v>0</v>
      </c>
    </row>
    <row r="14" spans="2:4" ht="33" customHeight="1">
      <c r="B14" s="17" t="s">
        <v>124</v>
      </c>
      <c r="C14" s="6" t="s">
        <v>19</v>
      </c>
      <c r="D14" s="20">
        <v>0</v>
      </c>
    </row>
    <row r="15" spans="2:4" ht="33" customHeight="1">
      <c r="B15" s="17" t="s">
        <v>125</v>
      </c>
      <c r="C15" s="6" t="s">
        <v>19</v>
      </c>
      <c r="D15" s="20">
        <v>37075.49</v>
      </c>
    </row>
    <row r="16" spans="2:4" ht="33" customHeight="1">
      <c r="B16" s="17" t="s">
        <v>126</v>
      </c>
      <c r="C16" s="6" t="s">
        <v>19</v>
      </c>
      <c r="D16" s="20">
        <v>0</v>
      </c>
    </row>
    <row r="17" spans="2:4" ht="33" customHeight="1">
      <c r="B17" s="17" t="s">
        <v>127</v>
      </c>
      <c r="C17" s="6" t="s">
        <v>19</v>
      </c>
      <c r="D17" s="20">
        <v>37370.5</v>
      </c>
    </row>
    <row r="18" spans="2:4" ht="33" customHeight="1">
      <c r="B18" s="17" t="s">
        <v>128</v>
      </c>
      <c r="C18" s="6" t="s">
        <v>19</v>
      </c>
      <c r="D18" s="20">
        <v>56073.17</v>
      </c>
    </row>
    <row r="19" spans="2:4" ht="33" customHeight="1">
      <c r="B19" s="17" t="s">
        <v>129</v>
      </c>
      <c r="C19" s="6" t="s">
        <v>19</v>
      </c>
      <c r="D19" s="20">
        <v>0</v>
      </c>
    </row>
    <row r="20" spans="2:4" ht="33" customHeight="1">
      <c r="B20" s="17" t="s">
        <v>130</v>
      </c>
      <c r="C20" s="6" t="s">
        <v>19</v>
      </c>
      <c r="D20" s="20">
        <v>3017.29</v>
      </c>
    </row>
    <row r="21" spans="2:4" ht="33" customHeight="1">
      <c r="B21" s="18" t="s">
        <v>9</v>
      </c>
      <c r="C21" s="19" t="s">
        <v>19</v>
      </c>
      <c r="D21" s="21">
        <f>SUM(D7:D20)</f>
        <v>301499.36999999994</v>
      </c>
    </row>
    <row r="22" ht="15.75" customHeight="1"/>
    <row r="23" ht="15.75" customHeight="1">
      <c r="B23" s="1" t="s">
        <v>377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131</v>
      </c>
    </row>
    <row r="5" ht="18" customHeight="1"/>
    <row r="6" spans="3:5" ht="30.75" customHeight="1">
      <c r="C6" s="121" t="s">
        <v>141</v>
      </c>
      <c r="D6" s="122"/>
      <c r="E6" s="4"/>
    </row>
    <row r="7" spans="2:4" ht="33" customHeight="1">
      <c r="B7" s="16" t="s">
        <v>132</v>
      </c>
      <c r="C7" s="6" t="s">
        <v>19</v>
      </c>
      <c r="D7" s="20">
        <v>25479.18</v>
      </c>
    </row>
    <row r="8" spans="2:4" ht="33" customHeight="1">
      <c r="B8" s="17" t="s">
        <v>133</v>
      </c>
      <c r="C8" s="6" t="s">
        <v>19</v>
      </c>
      <c r="D8" s="20">
        <v>2208.7</v>
      </c>
    </row>
    <row r="9" spans="2:4" ht="40.5" customHeight="1">
      <c r="B9" s="17" t="s">
        <v>134</v>
      </c>
      <c r="C9" s="6" t="s">
        <v>19</v>
      </c>
      <c r="D9" s="20">
        <v>0</v>
      </c>
    </row>
    <row r="10" spans="2:4" ht="33" customHeight="1">
      <c r="B10" s="17" t="s">
        <v>135</v>
      </c>
      <c r="C10" s="6" t="s">
        <v>19</v>
      </c>
      <c r="D10" s="20">
        <v>0</v>
      </c>
    </row>
    <row r="11" spans="2:4" ht="33" customHeight="1">
      <c r="B11" s="17" t="s">
        <v>136</v>
      </c>
      <c r="C11" s="6" t="s">
        <v>19</v>
      </c>
      <c r="D11" s="20">
        <v>333020.77</v>
      </c>
    </row>
    <row r="12" spans="2:4" ht="33" customHeight="1">
      <c r="B12" s="17" t="s">
        <v>137</v>
      </c>
      <c r="C12" s="6" t="s">
        <v>19</v>
      </c>
      <c r="D12" s="20">
        <v>427.72</v>
      </c>
    </row>
    <row r="13" spans="2:4" ht="33" customHeight="1">
      <c r="B13" s="17" t="s">
        <v>138</v>
      </c>
      <c r="C13" s="6" t="s">
        <v>19</v>
      </c>
      <c r="D13" s="20">
        <v>17960.4</v>
      </c>
    </row>
    <row r="14" spans="2:4" ht="33" customHeight="1">
      <c r="B14" s="17" t="s">
        <v>310</v>
      </c>
      <c r="C14" s="6" t="s">
        <v>19</v>
      </c>
      <c r="D14" s="20">
        <v>0</v>
      </c>
    </row>
    <row r="15" spans="2:4" ht="33" customHeight="1">
      <c r="B15" s="17" t="s">
        <v>139</v>
      </c>
      <c r="C15" s="6" t="s">
        <v>19</v>
      </c>
      <c r="D15" s="20">
        <v>5587.06</v>
      </c>
    </row>
    <row r="16" spans="2:4" ht="33" customHeight="1">
      <c r="B16" s="18" t="s">
        <v>9</v>
      </c>
      <c r="C16" s="19" t="s">
        <v>19</v>
      </c>
      <c r="D16" s="21">
        <f>SUM(D7:D15)</f>
        <v>384683.83</v>
      </c>
    </row>
    <row r="17" ht="15.75" customHeight="1"/>
    <row r="18" ht="15.75" customHeight="1"/>
    <row r="19" ht="15.75" customHeight="1">
      <c r="B19" s="1" t="s">
        <v>377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4">
      <selection activeCell="R23" sqref="R23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10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11</v>
      </c>
      <c r="C7" s="6" t="s">
        <v>17</v>
      </c>
      <c r="D7" s="5">
        <v>0</v>
      </c>
      <c r="E7" s="6" t="s">
        <v>17</v>
      </c>
      <c r="F7" s="103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103">
        <v>2</v>
      </c>
      <c r="U7" s="6" t="s">
        <v>17</v>
      </c>
      <c r="V7" s="105">
        <f>D7+F7+H7+J7+L7+N7+P7+R7+T7</f>
        <v>9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103">
        <v>4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103">
        <v>3</v>
      </c>
      <c r="U8" s="8" t="s">
        <v>18</v>
      </c>
      <c r="V8" s="106">
        <f>D8+F8+H8+J8+L8+N8+P8+R8+T8</f>
        <v>7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04">
        <f>SUM(F7:F8)</f>
        <v>11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5</v>
      </c>
      <c r="U9" s="10" t="s">
        <v>19</v>
      </c>
      <c r="V9" s="104">
        <f>SUM(V7:V8)</f>
        <v>16</v>
      </c>
    </row>
    <row r="10" spans="2:22" ht="15.75" customHeight="1">
      <c r="B10" s="115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103">
        <v>22</v>
      </c>
      <c r="I10" s="6" t="s">
        <v>17</v>
      </c>
      <c r="J10" s="103">
        <v>36</v>
      </c>
      <c r="K10" s="6" t="s">
        <v>17</v>
      </c>
      <c r="L10" s="103">
        <v>169</v>
      </c>
      <c r="M10" s="6" t="s">
        <v>17</v>
      </c>
      <c r="N10" s="5">
        <v>0</v>
      </c>
      <c r="O10" s="6" t="s">
        <v>17</v>
      </c>
      <c r="P10" s="103">
        <v>3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105">
        <f>D10+F10+H10+J10+L10+N10+P10+R10+T10</f>
        <v>235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103">
        <v>12</v>
      </c>
      <c r="I11" s="8" t="s">
        <v>18</v>
      </c>
      <c r="J11" s="103">
        <v>44</v>
      </c>
      <c r="K11" s="8" t="s">
        <v>18</v>
      </c>
      <c r="L11" s="103">
        <v>52</v>
      </c>
      <c r="M11" s="8" t="s">
        <v>18</v>
      </c>
      <c r="N11" s="5">
        <v>0</v>
      </c>
      <c r="O11" s="8" t="s">
        <v>18</v>
      </c>
      <c r="P11" s="103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109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04">
        <f>SUM(H10:H11)</f>
        <v>34</v>
      </c>
      <c r="I12" s="10" t="s">
        <v>19</v>
      </c>
      <c r="J12" s="104">
        <f>SUM(J10:J11)</f>
        <v>80</v>
      </c>
      <c r="K12" s="10" t="s">
        <v>19</v>
      </c>
      <c r="L12" s="104">
        <f>SUM(L10:L11)</f>
        <v>221</v>
      </c>
      <c r="M12" s="10" t="s">
        <v>19</v>
      </c>
      <c r="N12" s="12">
        <f>SUM(N10:N11)</f>
        <v>0</v>
      </c>
      <c r="O12" s="10" t="s">
        <v>19</v>
      </c>
      <c r="P12" s="104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04">
        <f>SUM(V10:V11)</f>
        <v>344</v>
      </c>
    </row>
    <row r="13" spans="2:22" ht="15.75" customHeight="1">
      <c r="B13" s="115" t="s">
        <v>13</v>
      </c>
      <c r="C13" s="6" t="s">
        <v>17</v>
      </c>
      <c r="D13" s="5">
        <v>0</v>
      </c>
      <c r="E13" s="6" t="s">
        <v>17</v>
      </c>
      <c r="F13" s="103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103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1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04">
        <f>SUM(L13:L14)</f>
        <v>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1</v>
      </c>
    </row>
    <row r="16" spans="2:22" ht="15.75" customHeight="1">
      <c r="B16" s="115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103">
        <v>1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105">
        <f>D16+F16+H16+J16+L16+N16+P16+R16+T16</f>
        <v>1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1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04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04">
        <f>SUM(V16:V17)</f>
        <v>2</v>
      </c>
    </row>
    <row r="19" spans="2:22" ht="15.75" customHeight="1">
      <c r="B19" s="108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103">
        <v>0</v>
      </c>
      <c r="U19" s="6" t="s">
        <v>17</v>
      </c>
      <c r="V19" s="105">
        <f>D19+F19+H19+J19+L19+N19+P19+R19+T19</f>
        <v>0</v>
      </c>
    </row>
    <row r="20" spans="2:22" ht="15.75" customHeight="1">
      <c r="B20" s="10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103">
        <v>2</v>
      </c>
      <c r="U20" s="8" t="s">
        <v>18</v>
      </c>
      <c r="V20" s="106">
        <f>D20+F20+H20+J20+L20+N20+P20+R20+T20</f>
        <v>2</v>
      </c>
    </row>
    <row r="21" spans="2:22" ht="15.75" customHeight="1">
      <c r="B21" s="11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04">
        <f>SUM(T19:T20)</f>
        <v>2</v>
      </c>
      <c r="U21" s="10" t="s">
        <v>19</v>
      </c>
      <c r="V21" s="104">
        <f>SUM(V19:V20)</f>
        <v>2</v>
      </c>
    </row>
    <row r="22" spans="2:22" ht="15.75" customHeight="1">
      <c r="B22" s="111" t="s">
        <v>9</v>
      </c>
      <c r="C22" s="8" t="s">
        <v>17</v>
      </c>
      <c r="D22" s="106">
        <f>D7+D10+D13+D16+D19</f>
        <v>0</v>
      </c>
      <c r="E22" s="8" t="s">
        <v>17</v>
      </c>
      <c r="F22" s="106">
        <f>F7+F10+F13+F16+F19</f>
        <v>7</v>
      </c>
      <c r="G22" s="8" t="s">
        <v>17</v>
      </c>
      <c r="H22" s="106">
        <f>H7+H10+H13+H16+H19</f>
        <v>23</v>
      </c>
      <c r="I22" s="8" t="s">
        <v>17</v>
      </c>
      <c r="J22" s="106">
        <f>J7+J10+J13+J16+J19</f>
        <v>36</v>
      </c>
      <c r="K22" s="8" t="s">
        <v>17</v>
      </c>
      <c r="L22" s="106">
        <f>L7+L10+L13+L16+L19</f>
        <v>169</v>
      </c>
      <c r="M22" s="8" t="s">
        <v>17</v>
      </c>
      <c r="N22" s="106">
        <f>N7+N10+N13+N16+N19</f>
        <v>0</v>
      </c>
      <c r="O22" s="8" t="s">
        <v>17</v>
      </c>
      <c r="P22" s="106">
        <f>P7+P10+P13+P16+P19</f>
        <v>3</v>
      </c>
      <c r="Q22" s="8" t="s">
        <v>17</v>
      </c>
      <c r="R22" s="106">
        <f>R7+R10+R13+R16+R19</f>
        <v>0</v>
      </c>
      <c r="S22" s="8" t="s">
        <v>17</v>
      </c>
      <c r="T22" s="106">
        <f>T7+T10+T13+T16+T19</f>
        <v>7</v>
      </c>
      <c r="U22" s="8" t="s">
        <v>17</v>
      </c>
      <c r="V22" s="106">
        <f>V7+V10+V13+V16+V19</f>
        <v>245</v>
      </c>
    </row>
    <row r="23" spans="2:22" ht="15.75" customHeight="1">
      <c r="B23" s="109"/>
      <c r="C23" s="8" t="s">
        <v>18</v>
      </c>
      <c r="D23" s="106">
        <f>D8+D11+D14+D17+D20</f>
        <v>0</v>
      </c>
      <c r="E23" s="8" t="s">
        <v>18</v>
      </c>
      <c r="F23" s="106">
        <f>F8+F11+F14+F17+F20</f>
        <v>4</v>
      </c>
      <c r="G23" s="8" t="s">
        <v>18</v>
      </c>
      <c r="H23" s="106">
        <f>H8+H11+H14+H17+H20</f>
        <v>13</v>
      </c>
      <c r="I23" s="8" t="s">
        <v>18</v>
      </c>
      <c r="J23" s="106">
        <f>J8+J11+J14+J17+J20</f>
        <v>44</v>
      </c>
      <c r="K23" s="8" t="s">
        <v>18</v>
      </c>
      <c r="L23" s="106">
        <f>L8+L11+L14+L17+L20</f>
        <v>53</v>
      </c>
      <c r="M23" s="8" t="s">
        <v>18</v>
      </c>
      <c r="N23" s="106">
        <f>N8+N11+N14+N17+N20</f>
        <v>0</v>
      </c>
      <c r="O23" s="8" t="s">
        <v>18</v>
      </c>
      <c r="P23" s="106">
        <f>P8+P11+P14+P17+P20</f>
        <v>1</v>
      </c>
      <c r="Q23" s="8" t="s">
        <v>18</v>
      </c>
      <c r="R23" s="106">
        <f>R8+R11+R14+R17+R20</f>
        <v>0</v>
      </c>
      <c r="S23" s="8" t="s">
        <v>18</v>
      </c>
      <c r="T23" s="106">
        <f>T8+T11+T14+T17+T20</f>
        <v>5</v>
      </c>
      <c r="U23" s="8" t="s">
        <v>18</v>
      </c>
      <c r="V23" s="106">
        <f>V8+V11+V14+V17+V20</f>
        <v>120</v>
      </c>
    </row>
    <row r="24" spans="2:22" ht="15.75" customHeight="1">
      <c r="B24" s="110"/>
      <c r="C24" s="10" t="s">
        <v>19</v>
      </c>
      <c r="D24" s="104">
        <f>SUM(D22:D23)</f>
        <v>0</v>
      </c>
      <c r="E24" s="10" t="s">
        <v>19</v>
      </c>
      <c r="F24" s="104">
        <f>SUM(F22:F23)</f>
        <v>11</v>
      </c>
      <c r="G24" s="10" t="s">
        <v>19</v>
      </c>
      <c r="H24" s="104">
        <f>SUM(H22:H23)</f>
        <v>36</v>
      </c>
      <c r="I24" s="10" t="s">
        <v>19</v>
      </c>
      <c r="J24" s="104">
        <f>SUM(J22:J23)</f>
        <v>80</v>
      </c>
      <c r="K24" s="10" t="s">
        <v>19</v>
      </c>
      <c r="L24" s="104">
        <f>SUM(L22:L23)</f>
        <v>222</v>
      </c>
      <c r="M24" s="10" t="s">
        <v>19</v>
      </c>
      <c r="N24" s="104">
        <f>SUM(N22:N23)</f>
        <v>0</v>
      </c>
      <c r="O24" s="10" t="s">
        <v>19</v>
      </c>
      <c r="P24" s="104">
        <f>SUM(P22:P23)</f>
        <v>4</v>
      </c>
      <c r="Q24" s="10" t="s">
        <v>19</v>
      </c>
      <c r="R24" s="104">
        <f>SUM(R22:R23)</f>
        <v>0</v>
      </c>
      <c r="S24" s="10" t="s">
        <v>19</v>
      </c>
      <c r="T24" s="104">
        <f>SUM(T22:T23)</f>
        <v>12</v>
      </c>
      <c r="U24" s="10" t="s">
        <v>19</v>
      </c>
      <c r="V24" s="107">
        <f>SUM(V22:V23)</f>
        <v>365</v>
      </c>
    </row>
    <row r="25" ht="15.75" customHeight="1"/>
    <row r="26" ht="15.75" customHeight="1">
      <c r="B26" s="1" t="s">
        <v>292</v>
      </c>
    </row>
    <row r="27" ht="15.75" customHeight="1">
      <c r="B27" s="1" t="s">
        <v>380</v>
      </c>
    </row>
    <row r="28" ht="15.75" customHeight="1">
      <c r="B28" s="1" t="s">
        <v>350</v>
      </c>
    </row>
    <row r="29" ht="15.75" customHeight="1">
      <c r="B29" s="1" t="s">
        <v>351</v>
      </c>
    </row>
    <row r="30" ht="15.75" customHeight="1">
      <c r="B30" s="1" t="s">
        <v>352</v>
      </c>
    </row>
    <row r="31" ht="15.75" customHeight="1">
      <c r="B31" s="1" t="s">
        <v>353</v>
      </c>
    </row>
    <row r="32" ht="15.75" customHeight="1">
      <c r="B32" s="1" t="s">
        <v>354</v>
      </c>
    </row>
    <row r="33" ht="15.75" customHeight="1">
      <c r="B33" s="1" t="s">
        <v>355</v>
      </c>
    </row>
    <row r="34" ht="15.75" customHeight="1">
      <c r="B34" s="1" t="s">
        <v>356</v>
      </c>
    </row>
    <row r="35" ht="15.75" customHeight="1">
      <c r="B35" s="1" t="s">
        <v>357</v>
      </c>
    </row>
    <row r="36" ht="15.75" customHeight="1">
      <c r="B36" s="1" t="s">
        <v>358</v>
      </c>
    </row>
    <row r="37" ht="15.75" customHeight="1"/>
    <row r="38" ht="15.75" customHeight="1"/>
    <row r="39" ht="15.75" customHeight="1"/>
  </sheetData>
  <sheetProtection/>
  <mergeCells count="17"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B19:B21"/>
    <mergeCell ref="B22:B24"/>
    <mergeCell ref="Q6:R6"/>
    <mergeCell ref="S6:T6"/>
    <mergeCell ref="U6:V6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140</v>
      </c>
    </row>
    <row r="5" ht="26.25" customHeight="1"/>
    <row r="6" spans="3:5" ht="39" customHeight="1">
      <c r="C6" s="121" t="s">
        <v>141</v>
      </c>
      <c r="D6" s="122"/>
      <c r="E6" s="4"/>
    </row>
    <row r="7" spans="2:4" ht="33" customHeight="1">
      <c r="B7" s="16" t="s">
        <v>142</v>
      </c>
      <c r="C7" s="6" t="s">
        <v>19</v>
      </c>
      <c r="D7" s="20">
        <v>0</v>
      </c>
    </row>
    <row r="8" spans="2:4" ht="33" customHeight="1">
      <c r="B8" s="17" t="s">
        <v>143</v>
      </c>
      <c r="C8" s="6" t="s">
        <v>19</v>
      </c>
      <c r="D8" s="20">
        <v>0</v>
      </c>
    </row>
    <row r="9" spans="2:4" ht="40.5" customHeight="1">
      <c r="B9" s="17" t="s">
        <v>144</v>
      </c>
      <c r="C9" s="6" t="s">
        <v>19</v>
      </c>
      <c r="D9" s="20">
        <v>0</v>
      </c>
    </row>
    <row r="10" spans="2:4" ht="33" customHeight="1">
      <c r="B10" s="17" t="s">
        <v>145</v>
      </c>
      <c r="C10" s="6" t="s">
        <v>19</v>
      </c>
      <c r="D10" s="20">
        <v>0</v>
      </c>
    </row>
    <row r="11" spans="2:4" ht="33" customHeight="1">
      <c r="B11" s="17" t="s">
        <v>146</v>
      </c>
      <c r="C11" s="6" t="s">
        <v>19</v>
      </c>
      <c r="D11" s="20">
        <v>0</v>
      </c>
    </row>
    <row r="12" spans="2:4" ht="33" customHeight="1">
      <c r="B12" s="17" t="s">
        <v>147</v>
      </c>
      <c r="C12" s="6" t="s">
        <v>19</v>
      </c>
      <c r="D12" s="20">
        <v>0</v>
      </c>
    </row>
    <row r="13" spans="2:4" ht="33" customHeight="1">
      <c r="B13" s="17" t="s">
        <v>148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">
      <c r="A2" s="67" t="s">
        <v>285</v>
      </c>
      <c r="B2" s="2" t="s">
        <v>16</v>
      </c>
      <c r="C2" s="2">
        <v>2011</v>
      </c>
      <c r="F2" s="2"/>
    </row>
    <row r="4" spans="2:12" ht="15">
      <c r="B4" s="13" t="s">
        <v>149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6" t="s">
        <v>9</v>
      </c>
      <c r="D6" s="137"/>
      <c r="E6" s="136" t="s">
        <v>154</v>
      </c>
      <c r="F6" s="137"/>
      <c r="G6" s="138" t="s">
        <v>155</v>
      </c>
      <c r="H6" s="139"/>
      <c r="I6" s="138" t="s">
        <v>156</v>
      </c>
      <c r="J6" s="139"/>
      <c r="K6" s="121" t="s">
        <v>157</v>
      </c>
      <c r="L6" s="122"/>
      <c r="M6" s="4"/>
    </row>
    <row r="7" spans="2:12" ht="15.75" customHeight="1">
      <c r="B7" s="115" t="s">
        <v>150</v>
      </c>
      <c r="C7" s="6" t="s">
        <v>17</v>
      </c>
      <c r="D7" s="22">
        <v>9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6"/>
      <c r="C8" s="8" t="s">
        <v>18</v>
      </c>
      <c r="D8" s="22">
        <v>7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16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0" t="s">
        <v>151</v>
      </c>
      <c r="C10" s="29"/>
      <c r="D10" s="32"/>
      <c r="E10" s="25" t="s">
        <v>17</v>
      </c>
      <c r="F10" s="27">
        <v>0</v>
      </c>
      <c r="G10" s="8" t="s">
        <v>17</v>
      </c>
      <c r="H10" s="27">
        <v>7</v>
      </c>
      <c r="I10" s="8" t="s">
        <v>17</v>
      </c>
      <c r="J10" s="39">
        <v>2</v>
      </c>
      <c r="K10" s="29"/>
      <c r="L10" s="32"/>
      <c r="N10" s="40"/>
    </row>
    <row r="11" spans="2:12" ht="15.75" customHeight="1">
      <c r="B11" s="141"/>
      <c r="C11" s="33"/>
      <c r="D11" s="34"/>
      <c r="E11" s="25" t="s">
        <v>18</v>
      </c>
      <c r="F11" s="5">
        <v>0</v>
      </c>
      <c r="G11" s="8" t="s">
        <v>18</v>
      </c>
      <c r="H11" s="5">
        <v>7</v>
      </c>
      <c r="I11" s="8" t="s">
        <v>18</v>
      </c>
      <c r="J11" s="22">
        <v>0</v>
      </c>
      <c r="K11" s="33"/>
      <c r="L11" s="34"/>
    </row>
    <row r="12" spans="2:12" ht="15.75" customHeight="1">
      <c r="B12" s="142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14</v>
      </c>
      <c r="I12" s="10" t="s">
        <v>19</v>
      </c>
      <c r="J12" s="23">
        <f>SUM(J10:J11)</f>
        <v>2</v>
      </c>
      <c r="K12" s="33"/>
      <c r="L12" s="34"/>
    </row>
    <row r="13" spans="2:12" ht="15.75" customHeight="1">
      <c r="B13" s="143" t="s">
        <v>152</v>
      </c>
      <c r="C13" s="33"/>
      <c r="D13" s="34"/>
      <c r="E13" s="24" t="s">
        <v>17</v>
      </c>
      <c r="F13" s="5">
        <v>0</v>
      </c>
      <c r="G13" s="6" t="s">
        <v>17</v>
      </c>
      <c r="H13" s="5">
        <v>70</v>
      </c>
      <c r="I13" s="6" t="s">
        <v>17</v>
      </c>
      <c r="J13" s="22">
        <v>76</v>
      </c>
      <c r="K13" s="33"/>
      <c r="L13" s="34"/>
    </row>
    <row r="14" spans="2:12" ht="15.75" customHeight="1">
      <c r="B14" s="144"/>
      <c r="C14" s="33"/>
      <c r="D14" s="34"/>
      <c r="E14" s="25" t="s">
        <v>18</v>
      </c>
      <c r="F14" s="5">
        <v>0</v>
      </c>
      <c r="G14" s="8" t="s">
        <v>18</v>
      </c>
      <c r="H14" s="5">
        <v>61</v>
      </c>
      <c r="I14" s="8" t="s">
        <v>18</v>
      </c>
      <c r="J14" s="22">
        <v>0</v>
      </c>
      <c r="K14" s="33"/>
      <c r="L14" s="34"/>
    </row>
    <row r="15" spans="2:12" ht="15.75" customHeight="1">
      <c r="B15" s="145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131</v>
      </c>
      <c r="I15" s="10" t="s">
        <v>19</v>
      </c>
      <c r="J15" s="23">
        <f>SUM(J13:J14)</f>
        <v>76</v>
      </c>
      <c r="K15" s="33"/>
      <c r="L15" s="34"/>
    </row>
    <row r="16" spans="2:12" ht="15.75" customHeight="1">
      <c r="B16" s="133" t="s">
        <v>153</v>
      </c>
      <c r="C16" s="33"/>
      <c r="D16" s="34"/>
      <c r="E16" s="24" t="s">
        <v>17</v>
      </c>
      <c r="F16" s="5">
        <v>0</v>
      </c>
      <c r="G16" s="6" t="s">
        <v>17</v>
      </c>
      <c r="H16" s="5">
        <v>634</v>
      </c>
      <c r="I16" s="6" t="s">
        <v>17</v>
      </c>
      <c r="J16" s="22">
        <v>2268</v>
      </c>
      <c r="K16" s="33"/>
      <c r="L16" s="34"/>
    </row>
    <row r="17" spans="2:12" ht="15.75" customHeight="1">
      <c r="B17" s="134"/>
      <c r="C17" s="33"/>
      <c r="D17" s="34"/>
      <c r="E17" s="25" t="s">
        <v>18</v>
      </c>
      <c r="F17" s="5">
        <v>0</v>
      </c>
      <c r="G17" s="8" t="s">
        <v>18</v>
      </c>
      <c r="H17" s="5">
        <v>455</v>
      </c>
      <c r="I17" s="8" t="s">
        <v>18</v>
      </c>
      <c r="J17" s="22">
        <v>798</v>
      </c>
      <c r="K17" s="33"/>
      <c r="L17" s="34"/>
    </row>
    <row r="18" spans="2:12" ht="15.75" customHeight="1">
      <c r="B18" s="135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1089</v>
      </c>
      <c r="I18" s="10" t="s">
        <v>19</v>
      </c>
      <c r="J18" s="23">
        <f>SUM(J16:J17)</f>
        <v>3066</v>
      </c>
      <c r="K18" s="35"/>
      <c r="L18" s="38"/>
    </row>
    <row r="19" ht="15.75" customHeight="1"/>
    <row r="20" ht="15.75" customHeight="1">
      <c r="B20" s="1" t="s">
        <v>292</v>
      </c>
    </row>
    <row r="21" ht="15.75" customHeight="1">
      <c r="B21" s="1" t="s">
        <v>296</v>
      </c>
    </row>
    <row r="22" ht="15.75" customHeight="1">
      <c r="B22" s="1" t="s">
        <v>293</v>
      </c>
    </row>
    <row r="23" ht="15.75" customHeight="1">
      <c r="B23" s="1" t="s">
        <v>294</v>
      </c>
    </row>
    <row r="24" ht="15.75" customHeight="1">
      <c r="B24" s="1" t="s">
        <v>295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">
      <c r="A2" s="67" t="s">
        <v>285</v>
      </c>
      <c r="B2" s="2" t="s">
        <v>16</v>
      </c>
      <c r="C2" s="2">
        <v>2011</v>
      </c>
      <c r="F2" s="2"/>
    </row>
    <row r="4" spans="2:12" ht="15">
      <c r="B4" s="13" t="s">
        <v>158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6" t="s">
        <v>9</v>
      </c>
      <c r="D6" s="137"/>
      <c r="E6" s="136" t="s">
        <v>154</v>
      </c>
      <c r="F6" s="137"/>
      <c r="G6" s="138" t="s">
        <v>155</v>
      </c>
      <c r="H6" s="139"/>
      <c r="I6" s="138" t="s">
        <v>156</v>
      </c>
      <c r="J6" s="139"/>
      <c r="K6" s="121" t="s">
        <v>157</v>
      </c>
      <c r="L6" s="122"/>
      <c r="M6" s="4"/>
    </row>
    <row r="7" spans="2:12" ht="15.75" customHeight="1">
      <c r="B7" s="115" t="s">
        <v>150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6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0" t="s">
        <v>151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1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2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3" t="s">
        <v>152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4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5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3" t="s">
        <v>153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4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5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292</v>
      </c>
    </row>
    <row r="22" ht="15.75" customHeight="1">
      <c r="B22" s="1" t="s">
        <v>296</v>
      </c>
    </row>
    <row r="23" ht="15.75" customHeight="1">
      <c r="B23" s="1" t="s">
        <v>293</v>
      </c>
    </row>
    <row r="24" ht="15.75" customHeight="1">
      <c r="B24" s="1" t="s">
        <v>294</v>
      </c>
    </row>
    <row r="25" ht="15.75" customHeight="1">
      <c r="B25" s="1" t="s">
        <v>295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159</v>
      </c>
    </row>
    <row r="5" ht="26.25" customHeight="1"/>
    <row r="6" spans="3:5" ht="39" customHeight="1">
      <c r="C6" s="121" t="s">
        <v>9</v>
      </c>
      <c r="D6" s="122"/>
      <c r="E6" s="4"/>
    </row>
    <row r="7" spans="2:4" ht="33" customHeight="1">
      <c r="B7" s="16" t="s">
        <v>160</v>
      </c>
      <c r="C7" s="6" t="s">
        <v>19</v>
      </c>
      <c r="D7" s="61">
        <v>0</v>
      </c>
    </row>
    <row r="8" spans="2:4" ht="33" customHeight="1">
      <c r="B8" s="17" t="s">
        <v>161</v>
      </c>
      <c r="C8" s="6" t="s">
        <v>19</v>
      </c>
      <c r="D8" s="61">
        <v>0</v>
      </c>
    </row>
    <row r="9" spans="2:4" ht="40.5" customHeight="1">
      <c r="B9" s="17" t="s">
        <v>162</v>
      </c>
      <c r="C9" s="6" t="s">
        <v>19</v>
      </c>
      <c r="D9" s="61">
        <v>0</v>
      </c>
    </row>
    <row r="10" spans="2:4" ht="33" customHeight="1">
      <c r="B10" s="17" t="s">
        <v>163</v>
      </c>
      <c r="C10" s="6" t="s">
        <v>19</v>
      </c>
      <c r="D10" s="61">
        <v>0</v>
      </c>
    </row>
    <row r="11" spans="2:4" ht="33" customHeight="1">
      <c r="B11" s="17" t="s">
        <v>164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">
      <c r="A2" s="67" t="s">
        <v>285</v>
      </c>
      <c r="C2" s="2" t="s">
        <v>16</v>
      </c>
      <c r="D2" s="2">
        <v>2011</v>
      </c>
      <c r="F2" s="2"/>
    </row>
    <row r="4" spans="3:10" ht="15">
      <c r="C4" s="13" t="s">
        <v>165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6" t="s">
        <v>166</v>
      </c>
      <c r="D6" s="137"/>
      <c r="E6" s="136" t="s">
        <v>167</v>
      </c>
      <c r="F6" s="137"/>
      <c r="G6" s="138" t="s">
        <v>168</v>
      </c>
      <c r="H6" s="139"/>
      <c r="I6" s="138" t="s">
        <v>169</v>
      </c>
      <c r="J6" s="139"/>
      <c r="K6" s="4"/>
    </row>
    <row r="7" spans="2:10" ht="15.75" customHeight="1">
      <c r="B7" s="150"/>
      <c r="C7" s="148"/>
      <c r="D7" s="149"/>
      <c r="E7" s="148"/>
      <c r="F7" s="149"/>
      <c r="G7" s="148"/>
      <c r="H7" s="149"/>
      <c r="I7" s="148"/>
      <c r="J7" s="149"/>
    </row>
    <row r="8" spans="2:10" ht="15.75" customHeight="1">
      <c r="B8" s="150"/>
      <c r="C8" s="148"/>
      <c r="D8" s="149"/>
      <c r="E8" s="148"/>
      <c r="F8" s="149"/>
      <c r="G8" s="148"/>
      <c r="H8" s="149"/>
      <c r="I8" s="148"/>
      <c r="J8" s="149"/>
    </row>
    <row r="9" spans="2:10" ht="15.75" customHeight="1">
      <c r="B9" s="150"/>
      <c r="C9" s="148"/>
      <c r="D9" s="149"/>
      <c r="E9" s="148"/>
      <c r="F9" s="149"/>
      <c r="G9" s="148"/>
      <c r="H9" s="149"/>
      <c r="I9" s="148"/>
      <c r="J9" s="149"/>
    </row>
    <row r="10" spans="2:12" ht="15.75" customHeight="1">
      <c r="B10" s="146"/>
      <c r="C10" s="148"/>
      <c r="D10" s="149"/>
      <c r="E10" s="148"/>
      <c r="F10" s="149"/>
      <c r="G10" s="148"/>
      <c r="H10" s="149"/>
      <c r="I10" s="148"/>
      <c r="J10" s="149"/>
      <c r="L10" s="40"/>
    </row>
    <row r="11" spans="2:10" ht="15.75" customHeight="1">
      <c r="B11" s="146"/>
      <c r="C11" s="148"/>
      <c r="D11" s="149"/>
      <c r="E11" s="148"/>
      <c r="F11" s="149"/>
      <c r="G11" s="148"/>
      <c r="H11" s="149"/>
      <c r="I11" s="148"/>
      <c r="J11" s="149"/>
    </row>
    <row r="12" spans="2:10" ht="15.75" customHeight="1">
      <c r="B12" s="146"/>
      <c r="C12" s="148"/>
      <c r="D12" s="149"/>
      <c r="E12" s="148"/>
      <c r="F12" s="149"/>
      <c r="G12" s="148"/>
      <c r="H12" s="149"/>
      <c r="I12" s="148"/>
      <c r="J12" s="149"/>
    </row>
    <row r="13" spans="2:10" ht="15.75" customHeight="1">
      <c r="B13" s="147"/>
      <c r="C13" s="148"/>
      <c r="D13" s="149"/>
      <c r="E13" s="148"/>
      <c r="F13" s="149"/>
      <c r="G13" s="148"/>
      <c r="H13" s="149"/>
      <c r="I13" s="148"/>
      <c r="J13" s="149"/>
    </row>
    <row r="14" spans="2:10" ht="15.75" customHeight="1">
      <c r="B14" s="147"/>
      <c r="C14" s="148"/>
      <c r="D14" s="149"/>
      <c r="E14" s="148"/>
      <c r="F14" s="149"/>
      <c r="G14" s="148"/>
      <c r="H14" s="149"/>
      <c r="I14" s="148"/>
      <c r="J14" s="149"/>
    </row>
    <row r="15" spans="2:10" ht="15.75" customHeight="1">
      <c r="B15" s="147"/>
      <c r="C15" s="148"/>
      <c r="D15" s="149"/>
      <c r="E15" s="148"/>
      <c r="F15" s="149"/>
      <c r="G15" s="148"/>
      <c r="H15" s="149"/>
      <c r="I15" s="148"/>
      <c r="J15" s="149"/>
    </row>
    <row r="16" spans="2:10" ht="15.75" customHeight="1">
      <c r="B16" s="150"/>
      <c r="C16" s="148"/>
      <c r="D16" s="149"/>
      <c r="E16" s="148"/>
      <c r="F16" s="149"/>
      <c r="G16" s="148"/>
      <c r="H16" s="149"/>
      <c r="I16" s="148"/>
      <c r="J16" s="149"/>
    </row>
    <row r="17" spans="2:10" ht="15.75" customHeight="1">
      <c r="B17" s="150"/>
      <c r="C17" s="148"/>
      <c r="D17" s="149"/>
      <c r="E17" s="148"/>
      <c r="F17" s="149"/>
      <c r="G17" s="148"/>
      <c r="H17" s="149"/>
      <c r="I17" s="148"/>
      <c r="J17" s="149"/>
    </row>
    <row r="18" spans="2:10" ht="15.75" customHeight="1">
      <c r="B18" s="150"/>
      <c r="C18" s="148"/>
      <c r="D18" s="149"/>
      <c r="E18" s="148"/>
      <c r="F18" s="149"/>
      <c r="G18" s="148"/>
      <c r="H18" s="149"/>
      <c r="I18" s="148"/>
      <c r="J18" s="149"/>
    </row>
    <row r="19" spans="3:10" ht="15.75" customHeight="1">
      <c r="C19" s="148"/>
      <c r="D19" s="149"/>
      <c r="E19" s="148"/>
      <c r="F19" s="149"/>
      <c r="G19" s="148"/>
      <c r="H19" s="149"/>
      <c r="I19" s="148"/>
      <c r="J19" s="149"/>
    </row>
    <row r="20" spans="3:10" ht="15.75" customHeight="1">
      <c r="C20" s="148"/>
      <c r="D20" s="149"/>
      <c r="E20" s="148"/>
      <c r="F20" s="149"/>
      <c r="G20" s="148"/>
      <c r="H20" s="149"/>
      <c r="I20" s="148"/>
      <c r="J20" s="149"/>
    </row>
    <row r="21" spans="3:10" ht="15.75" customHeight="1">
      <c r="C21" s="148"/>
      <c r="D21" s="149"/>
      <c r="E21" s="148"/>
      <c r="F21" s="149"/>
      <c r="G21" s="148"/>
      <c r="H21" s="149"/>
      <c r="I21" s="148"/>
      <c r="J21" s="149"/>
    </row>
    <row r="22" ht="15.75" customHeight="1"/>
    <row r="23" ht="15.75" customHeight="1">
      <c r="C23" s="1" t="s">
        <v>289</v>
      </c>
    </row>
    <row r="24" ht="15.75" customHeight="1">
      <c r="C24" s="1" t="s">
        <v>297</v>
      </c>
    </row>
    <row r="25" ht="15.75" customHeight="1">
      <c r="C25" s="1" t="s">
        <v>311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20:J20"/>
    <mergeCell ref="I21:J2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16:D16"/>
    <mergeCell ref="C17:D17"/>
    <mergeCell ref="C18:D18"/>
    <mergeCell ref="C19:D19"/>
    <mergeCell ref="C20:D20"/>
    <mergeCell ref="C21:D21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170</v>
      </c>
    </row>
    <row r="5" ht="26.25" customHeight="1"/>
    <row r="6" spans="3:6" ht="39" customHeight="1">
      <c r="C6" s="121" t="s">
        <v>178</v>
      </c>
      <c r="D6" s="122"/>
      <c r="E6" s="121" t="s">
        <v>179</v>
      </c>
      <c r="F6" s="122"/>
    </row>
    <row r="7" spans="2:6" ht="33" customHeight="1">
      <c r="B7" s="16" t="s">
        <v>171</v>
      </c>
      <c r="C7" s="6" t="s">
        <v>19</v>
      </c>
      <c r="D7" s="61">
        <v>552</v>
      </c>
      <c r="E7" s="6" t="s">
        <v>19</v>
      </c>
      <c r="F7" s="20">
        <v>6700</v>
      </c>
    </row>
    <row r="8" spans="2:6" ht="33" customHeight="1">
      <c r="B8" s="17" t="s">
        <v>172</v>
      </c>
      <c r="C8" s="6" t="s">
        <v>19</v>
      </c>
      <c r="D8" s="61">
        <v>13</v>
      </c>
      <c r="E8" s="6" t="s">
        <v>19</v>
      </c>
      <c r="F8" s="20">
        <v>158</v>
      </c>
    </row>
    <row r="9" spans="2:6" ht="40.5" customHeight="1">
      <c r="B9" s="17" t="s">
        <v>173</v>
      </c>
      <c r="C9" s="6" t="s">
        <v>19</v>
      </c>
      <c r="D9" s="61">
        <v>368</v>
      </c>
      <c r="E9" s="6" t="s">
        <v>19</v>
      </c>
      <c r="F9" s="20">
        <v>4467</v>
      </c>
    </row>
    <row r="10" spans="2:6" ht="33" customHeight="1">
      <c r="B10" s="17" t="s">
        <v>174</v>
      </c>
      <c r="C10" s="6" t="s">
        <v>19</v>
      </c>
      <c r="D10" s="61">
        <v>171</v>
      </c>
      <c r="E10" s="6" t="s">
        <v>19</v>
      </c>
      <c r="F10" s="20">
        <v>2075</v>
      </c>
    </row>
    <row r="11" spans="2:6" ht="33" customHeight="1">
      <c r="B11" s="17" t="s">
        <v>175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176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177</v>
      </c>
      <c r="C13" s="19" t="s">
        <v>19</v>
      </c>
      <c r="D13" s="66">
        <v>20</v>
      </c>
      <c r="E13" s="41"/>
      <c r="F13" s="21"/>
    </row>
    <row r="14" ht="15.75" customHeight="1"/>
    <row r="15" ht="15.75" customHeight="1">
      <c r="B15" s="1" t="s">
        <v>289</v>
      </c>
    </row>
    <row r="16" ht="15.75" customHeight="1">
      <c r="B16" s="1" t="s">
        <v>298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180</v>
      </c>
    </row>
    <row r="5" ht="26.25" customHeight="1"/>
    <row r="6" spans="3:5" ht="39" customHeight="1">
      <c r="C6" s="121" t="s">
        <v>9</v>
      </c>
      <c r="D6" s="122"/>
      <c r="E6" s="4"/>
    </row>
    <row r="7" spans="2:4" ht="33.75" customHeight="1">
      <c r="B7" s="16" t="s">
        <v>181</v>
      </c>
      <c r="C7" s="6" t="s">
        <v>19</v>
      </c>
      <c r="D7" s="61">
        <v>0</v>
      </c>
    </row>
    <row r="8" spans="2:4" ht="33.75" customHeight="1">
      <c r="B8" s="17" t="s">
        <v>182</v>
      </c>
      <c r="C8" s="6" t="s">
        <v>19</v>
      </c>
      <c r="D8" s="61">
        <v>0</v>
      </c>
    </row>
    <row r="9" spans="2:4" ht="33.75" customHeight="1">
      <c r="B9" s="17" t="s">
        <v>183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184</v>
      </c>
    </row>
    <row r="5" ht="26.25" customHeight="1"/>
    <row r="6" spans="3:5" ht="39" customHeight="1">
      <c r="C6" s="121" t="s">
        <v>9</v>
      </c>
      <c r="D6" s="122"/>
      <c r="E6" s="4"/>
    </row>
    <row r="7" spans="2:4" ht="33" customHeight="1">
      <c r="B7" s="16" t="s">
        <v>185</v>
      </c>
      <c r="C7" s="6" t="s">
        <v>19</v>
      </c>
      <c r="D7" s="61">
        <v>0</v>
      </c>
    </row>
    <row r="8" spans="2:4" ht="33" customHeight="1">
      <c r="B8" s="17" t="s">
        <v>186</v>
      </c>
      <c r="C8" s="6" t="s">
        <v>19</v>
      </c>
      <c r="D8" s="61">
        <v>0</v>
      </c>
    </row>
    <row r="9" spans="2:4" ht="40.5" customHeight="1">
      <c r="B9" s="17" t="s">
        <v>187</v>
      </c>
      <c r="C9" s="6" t="s">
        <v>19</v>
      </c>
      <c r="D9" s="61">
        <v>0</v>
      </c>
    </row>
    <row r="10" spans="2:4" ht="33" customHeight="1">
      <c r="B10" s="17" t="s">
        <v>312</v>
      </c>
      <c r="C10" s="6" t="s">
        <v>19</v>
      </c>
      <c r="D10" s="61">
        <v>0</v>
      </c>
    </row>
    <row r="11" spans="2:4" ht="33" customHeight="1">
      <c r="B11" s="17" t="s">
        <v>188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189</v>
      </c>
    </row>
    <row r="5" ht="26.25" customHeight="1"/>
    <row r="6" spans="3:5" ht="39" customHeight="1">
      <c r="C6" s="138" t="s">
        <v>9</v>
      </c>
      <c r="D6" s="139"/>
      <c r="E6" s="4"/>
    </row>
    <row r="7" spans="2:4" ht="33" customHeight="1">
      <c r="B7" s="50" t="s">
        <v>313</v>
      </c>
      <c r="C7" s="51" t="s">
        <v>19</v>
      </c>
      <c r="D7" s="62">
        <v>15</v>
      </c>
    </row>
    <row r="8" spans="2:4" ht="33" customHeight="1">
      <c r="B8" s="52" t="s">
        <v>190</v>
      </c>
      <c r="C8" s="53" t="s">
        <v>19</v>
      </c>
      <c r="D8" s="64">
        <v>120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E14" sqref="E14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8" width="9.140625" style="1" customWidth="1"/>
    <col min="9" max="9" width="23.28125" style="1" customWidth="1"/>
    <col min="10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191</v>
      </c>
    </row>
    <row r="5" ht="26.25" customHeight="1"/>
    <row r="6" spans="3:5" ht="39" customHeight="1">
      <c r="C6" s="121" t="s">
        <v>141</v>
      </c>
      <c r="D6" s="122"/>
      <c r="E6" s="4"/>
    </row>
    <row r="7" spans="2:4" ht="33" customHeight="1">
      <c r="B7" s="16" t="s">
        <v>385</v>
      </c>
      <c r="C7" s="6" t="s">
        <v>19</v>
      </c>
      <c r="D7" s="20">
        <v>10000</v>
      </c>
    </row>
    <row r="8" spans="2:4" ht="33" customHeight="1">
      <c r="B8" s="17" t="s">
        <v>386</v>
      </c>
      <c r="C8" s="6" t="s">
        <v>19</v>
      </c>
      <c r="D8" s="20">
        <v>3000</v>
      </c>
    </row>
    <row r="9" spans="2:4" ht="40.5" customHeight="1">
      <c r="B9" s="17" t="s">
        <v>387</v>
      </c>
      <c r="C9" s="6" t="s">
        <v>19</v>
      </c>
      <c r="D9" s="43">
        <v>4500</v>
      </c>
    </row>
    <row r="10" spans="2:4" ht="33" customHeight="1">
      <c r="B10" s="45" t="s">
        <v>388</v>
      </c>
      <c r="C10" s="19" t="s">
        <v>19</v>
      </c>
      <c r="D10" s="46">
        <v>2100</v>
      </c>
    </row>
    <row r="11" ht="15.75" customHeight="1"/>
    <row r="12" ht="15.75" customHeight="1"/>
    <row r="13" ht="15.75" customHeight="1">
      <c r="B13" s="1" t="s">
        <v>289</v>
      </c>
    </row>
    <row r="14" ht="15.75" customHeight="1">
      <c r="B14" s="1" t="s">
        <v>389</v>
      </c>
    </row>
    <row r="15" ht="15.75" customHeight="1">
      <c r="B15" s="1" t="s">
        <v>390</v>
      </c>
    </row>
    <row r="16" ht="15.75" customHeight="1">
      <c r="B16" s="1" t="s">
        <v>391</v>
      </c>
    </row>
    <row r="17" ht="15.75" customHeight="1">
      <c r="B17" s="1" t="s">
        <v>392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">
      <c r="B2" s="67" t="s">
        <v>285</v>
      </c>
      <c r="D2" s="2" t="s">
        <v>16</v>
      </c>
      <c r="E2" s="1">
        <v>2011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1" t="s">
        <v>9</v>
      </c>
      <c r="D6" s="122"/>
      <c r="E6" s="4"/>
    </row>
    <row r="7" spans="2:4" ht="15.75" customHeight="1">
      <c r="B7" s="115" t="s">
        <v>21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15" t="s">
        <v>22</v>
      </c>
      <c r="C10" s="6" t="s">
        <v>17</v>
      </c>
      <c r="D10" s="103">
        <v>2</v>
      </c>
    </row>
    <row r="11" spans="2:4" ht="15.75" customHeight="1">
      <c r="B11" s="116"/>
      <c r="C11" s="8" t="s">
        <v>18</v>
      </c>
      <c r="D11" s="103">
        <v>0</v>
      </c>
    </row>
    <row r="12" spans="2:4" ht="15.75" customHeight="1">
      <c r="B12" s="117"/>
      <c r="C12" s="10" t="s">
        <v>19</v>
      </c>
      <c r="D12" s="104">
        <f>SUM(D10:D11)</f>
        <v>2</v>
      </c>
    </row>
    <row r="13" spans="2:4" ht="15.75" customHeight="1">
      <c r="B13" s="111" t="s">
        <v>9</v>
      </c>
      <c r="C13" s="8" t="s">
        <v>17</v>
      </c>
      <c r="D13" s="106">
        <f>D7+D10</f>
        <v>2</v>
      </c>
    </row>
    <row r="14" spans="2:4" ht="15.75" customHeight="1">
      <c r="B14" s="109"/>
      <c r="C14" s="8" t="s">
        <v>18</v>
      </c>
      <c r="D14" s="106">
        <f>D8+D11</f>
        <v>0</v>
      </c>
    </row>
    <row r="15" spans="2:4" ht="15.75" customHeight="1">
      <c r="B15" s="110"/>
      <c r="C15" s="10" t="s">
        <v>19</v>
      </c>
      <c r="D15" s="104">
        <f>SUM(D13:D14)</f>
        <v>2</v>
      </c>
    </row>
    <row r="16" ht="15.75" customHeight="1"/>
    <row r="17" ht="15.75" customHeight="1">
      <c r="B17" s="1" t="s">
        <v>329</v>
      </c>
    </row>
    <row r="18" ht="15.75" customHeight="1">
      <c r="B18" s="1" t="s">
        <v>381</v>
      </c>
    </row>
    <row r="19" ht="15.75" customHeight="1">
      <c r="B19" s="1" t="s">
        <v>359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6384" width="9.140625" style="1" customWidth="1"/>
  </cols>
  <sheetData>
    <row r="2" spans="1:3" ht="15">
      <c r="A2" s="67" t="s">
        <v>285</v>
      </c>
      <c r="B2" s="2" t="s">
        <v>16</v>
      </c>
      <c r="C2" s="1">
        <v>2011</v>
      </c>
    </row>
    <row r="4" ht="15">
      <c r="B4" s="13" t="s">
        <v>192</v>
      </c>
    </row>
    <row r="5" ht="26.25" customHeight="1"/>
    <row r="6" spans="3:10" ht="39" customHeight="1">
      <c r="C6" s="121" t="s">
        <v>195</v>
      </c>
      <c r="D6" s="122"/>
      <c r="E6" s="121" t="s">
        <v>196</v>
      </c>
      <c r="F6" s="122"/>
      <c r="G6" s="121" t="s">
        <v>197</v>
      </c>
      <c r="H6" s="122"/>
      <c r="I6" s="121" t="s">
        <v>198</v>
      </c>
      <c r="J6" s="122"/>
    </row>
    <row r="7" spans="2:10" ht="27.75" customHeight="1">
      <c r="B7" s="16" t="s">
        <v>193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194</v>
      </c>
      <c r="C8" s="6" t="s">
        <v>19</v>
      </c>
      <c r="D8" s="63">
        <v>10</v>
      </c>
      <c r="E8" s="6" t="s">
        <v>19</v>
      </c>
      <c r="F8" s="63">
        <v>0</v>
      </c>
      <c r="G8" s="6" t="s">
        <v>19</v>
      </c>
      <c r="H8" s="63">
        <v>0</v>
      </c>
      <c r="I8" s="6" t="s">
        <v>19</v>
      </c>
      <c r="J8" s="63">
        <v>1</v>
      </c>
    </row>
    <row r="9" spans="2:10" ht="27.75" customHeight="1">
      <c r="B9" s="54" t="s">
        <v>9</v>
      </c>
      <c r="C9" s="41" t="s">
        <v>19</v>
      </c>
      <c r="D9" s="47">
        <f>SUM(D7:D8)</f>
        <v>10</v>
      </c>
      <c r="E9" s="41" t="s">
        <v>19</v>
      </c>
      <c r="F9" s="47">
        <f>SUM(F7:F8)</f>
        <v>0</v>
      </c>
      <c r="G9" s="41" t="s">
        <v>19</v>
      </c>
      <c r="H9" s="47">
        <f>SUM(H7:H8)</f>
        <v>0</v>
      </c>
      <c r="I9" s="41" t="s">
        <v>19</v>
      </c>
      <c r="J9" s="47">
        <f>SUM(J7:J8)</f>
        <v>1</v>
      </c>
    </row>
    <row r="10" ht="15.75" customHeight="1"/>
    <row r="11" ht="15.75" customHeight="1">
      <c r="B11" s="1" t="s">
        <v>289</v>
      </c>
    </row>
    <row r="12" ht="15.75" customHeight="1">
      <c r="B12" s="1" t="s">
        <v>314</v>
      </c>
    </row>
    <row r="13" ht="15.75" customHeight="1">
      <c r="B13" s="1" t="s">
        <v>315</v>
      </c>
    </row>
    <row r="14" ht="15.75" customHeight="1">
      <c r="B14" s="1" t="s">
        <v>316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2011</v>
      </c>
      <c r="F2" s="2"/>
    </row>
    <row r="4" spans="2:22" ht="15">
      <c r="B4" s="118" t="s">
        <v>199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8.25" customHeight="1">
      <c r="C6" s="155" t="s">
        <v>0</v>
      </c>
      <c r="D6" s="152"/>
      <c r="E6" s="151" t="s">
        <v>1</v>
      </c>
      <c r="F6" s="152"/>
      <c r="G6" s="151" t="s">
        <v>2</v>
      </c>
      <c r="H6" s="152"/>
      <c r="I6" s="151" t="s">
        <v>3</v>
      </c>
      <c r="J6" s="152"/>
      <c r="K6" s="151" t="s">
        <v>4</v>
      </c>
      <c r="L6" s="152"/>
      <c r="M6" s="151" t="s">
        <v>5</v>
      </c>
      <c r="N6" s="152"/>
      <c r="O6" s="151" t="s">
        <v>6</v>
      </c>
      <c r="P6" s="152"/>
      <c r="Q6" s="151" t="s">
        <v>7</v>
      </c>
      <c r="R6" s="152"/>
      <c r="S6" s="151" t="s">
        <v>8</v>
      </c>
      <c r="T6" s="152"/>
      <c r="U6" s="153" t="s">
        <v>9</v>
      </c>
      <c r="V6" s="154"/>
      <c r="W6" s="4"/>
    </row>
    <row r="7" spans="2:22" ht="25.5" customHeight="1">
      <c r="B7" s="56" t="s">
        <v>193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194</v>
      </c>
      <c r="C8" s="58" t="s">
        <v>19</v>
      </c>
      <c r="D8" s="62">
        <v>0</v>
      </c>
      <c r="E8" s="58" t="s">
        <v>19</v>
      </c>
      <c r="F8" s="169">
        <v>3</v>
      </c>
      <c r="G8" s="58" t="s">
        <v>19</v>
      </c>
      <c r="H8" s="169">
        <v>10</v>
      </c>
      <c r="I8" s="58" t="s">
        <v>19</v>
      </c>
      <c r="J8" s="169">
        <v>1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169">
        <v>1</v>
      </c>
      <c r="Q8" s="58" t="s">
        <v>19</v>
      </c>
      <c r="R8" s="62">
        <v>0</v>
      </c>
      <c r="S8" s="58" t="s">
        <v>19</v>
      </c>
      <c r="T8" s="62">
        <v>0</v>
      </c>
      <c r="U8" s="58" t="s">
        <v>19</v>
      </c>
      <c r="V8" s="169">
        <v>15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170">
        <f>SUM(F7:F8)</f>
        <v>3</v>
      </c>
      <c r="G9" s="58" t="s">
        <v>19</v>
      </c>
      <c r="H9" s="170">
        <f>SUM(H7:H8)</f>
        <v>10</v>
      </c>
      <c r="I9" s="58" t="s">
        <v>19</v>
      </c>
      <c r="J9" s="170">
        <f>SUM(J7:J8)</f>
        <v>1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170">
        <f>SUM(P7:P8)</f>
        <v>1</v>
      </c>
      <c r="Q9" s="58" t="s">
        <v>19</v>
      </c>
      <c r="R9" s="59">
        <f>SUM(R7:R8)</f>
        <v>0</v>
      </c>
      <c r="S9" s="58" t="s">
        <v>19</v>
      </c>
      <c r="T9" s="59">
        <f>SUM(T7:T8)</f>
        <v>0</v>
      </c>
      <c r="U9" s="58" t="s">
        <v>19</v>
      </c>
      <c r="V9" s="170">
        <f>SUM(V7:V8)</f>
        <v>15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2011</v>
      </c>
      <c r="F2" s="2"/>
    </row>
    <row r="4" spans="2:22" ht="15">
      <c r="B4" s="118" t="s">
        <v>200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8.25" customHeight="1">
      <c r="C6" s="155" t="s">
        <v>0</v>
      </c>
      <c r="D6" s="152"/>
      <c r="E6" s="151" t="s">
        <v>1</v>
      </c>
      <c r="F6" s="152"/>
      <c r="G6" s="151" t="s">
        <v>2</v>
      </c>
      <c r="H6" s="152"/>
      <c r="I6" s="151" t="s">
        <v>3</v>
      </c>
      <c r="J6" s="152"/>
      <c r="K6" s="151" t="s">
        <v>4</v>
      </c>
      <c r="L6" s="152"/>
      <c r="M6" s="151" t="s">
        <v>5</v>
      </c>
      <c r="N6" s="152"/>
      <c r="O6" s="151" t="s">
        <v>6</v>
      </c>
      <c r="P6" s="152"/>
      <c r="Q6" s="151" t="s">
        <v>7</v>
      </c>
      <c r="R6" s="152"/>
      <c r="S6" s="151" t="s">
        <v>8</v>
      </c>
      <c r="T6" s="152"/>
      <c r="U6" s="153" t="s">
        <v>9</v>
      </c>
      <c r="V6" s="154"/>
      <c r="W6" s="4"/>
    </row>
    <row r="7" spans="2:22" ht="25.5" customHeight="1">
      <c r="B7" s="56" t="s">
        <v>193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194</v>
      </c>
      <c r="C8" s="58" t="s">
        <v>19</v>
      </c>
      <c r="D8" s="62">
        <v>0</v>
      </c>
      <c r="E8" s="58" t="s">
        <v>19</v>
      </c>
      <c r="F8" s="169">
        <v>49</v>
      </c>
      <c r="G8" s="58" t="s">
        <v>19</v>
      </c>
      <c r="H8" s="169">
        <v>413</v>
      </c>
      <c r="I8" s="58" t="s">
        <v>19</v>
      </c>
      <c r="J8" s="169">
        <v>18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169">
        <v>24</v>
      </c>
      <c r="Q8" s="58" t="s">
        <v>19</v>
      </c>
      <c r="R8" s="62">
        <v>0</v>
      </c>
      <c r="S8" s="58" t="s">
        <v>19</v>
      </c>
      <c r="T8" s="62">
        <v>0</v>
      </c>
      <c r="U8" s="58" t="s">
        <v>19</v>
      </c>
      <c r="V8" s="169">
        <v>504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170">
        <f>SUM(F7:F8)</f>
        <v>49</v>
      </c>
      <c r="G9" s="58" t="s">
        <v>19</v>
      </c>
      <c r="H9" s="170">
        <f>SUM(H7:H8)</f>
        <v>413</v>
      </c>
      <c r="I9" s="58" t="s">
        <v>19</v>
      </c>
      <c r="J9" s="170">
        <f>SUM(J7:J8)</f>
        <v>18</v>
      </c>
      <c r="K9" s="58" t="s">
        <v>19</v>
      </c>
      <c r="L9" s="59">
        <f>SUM(L7:L8)</f>
        <v>0</v>
      </c>
      <c r="M9" s="58" t="s">
        <v>19</v>
      </c>
      <c r="N9" s="59">
        <f>SUM(N7:N8)</f>
        <v>0</v>
      </c>
      <c r="O9" s="58" t="s">
        <v>19</v>
      </c>
      <c r="P9" s="170">
        <f>SUM(P7:P8)</f>
        <v>24</v>
      </c>
      <c r="Q9" s="58" t="s">
        <v>19</v>
      </c>
      <c r="R9" s="59">
        <f>SUM(R7:R8)</f>
        <v>0</v>
      </c>
      <c r="S9" s="58" t="s">
        <v>19</v>
      </c>
      <c r="T9" s="59">
        <f>SUM(T7:T8)</f>
        <v>0</v>
      </c>
      <c r="U9" s="58" t="s">
        <v>19</v>
      </c>
      <c r="V9" s="170">
        <f>SUM(V7:V8)</f>
        <v>504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2011</v>
      </c>
    </row>
    <row r="4" ht="15">
      <c r="B4" s="13" t="s">
        <v>201</v>
      </c>
    </row>
    <row r="5" ht="26.25" customHeight="1"/>
    <row r="6" spans="3:4" ht="39" customHeight="1">
      <c r="C6" s="121" t="s">
        <v>141</v>
      </c>
      <c r="D6" s="122"/>
    </row>
    <row r="7" spans="2:4" ht="27.75" customHeight="1">
      <c r="B7" s="16" t="s">
        <v>202</v>
      </c>
      <c r="C7" s="6" t="s">
        <v>19</v>
      </c>
      <c r="D7" s="20">
        <v>0</v>
      </c>
    </row>
    <row r="8" spans="2:4" ht="27.75" customHeight="1">
      <c r="B8" s="17" t="s">
        <v>203</v>
      </c>
      <c r="C8" s="6" t="s">
        <v>19</v>
      </c>
      <c r="D8" s="43">
        <v>5640.58</v>
      </c>
    </row>
    <row r="9" spans="2:4" ht="27.75" customHeight="1">
      <c r="B9" s="54" t="s">
        <v>9</v>
      </c>
      <c r="C9" s="41" t="s">
        <v>19</v>
      </c>
      <c r="D9" s="21">
        <f>SUM(D7:D8)</f>
        <v>5640.58</v>
      </c>
    </row>
    <row r="10" ht="15.75" customHeight="1"/>
    <row r="11" ht="15.75" customHeight="1">
      <c r="B11" s="1" t="s">
        <v>289</v>
      </c>
    </row>
    <row r="12" ht="15.75" customHeight="1">
      <c r="B12" s="1" t="s">
        <v>299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2011</v>
      </c>
    </row>
    <row r="4" ht="15">
      <c r="B4" s="13" t="s">
        <v>204</v>
      </c>
    </row>
    <row r="5" ht="26.25" customHeight="1"/>
    <row r="6" spans="3:4" ht="39" customHeight="1">
      <c r="C6" s="121" t="s">
        <v>9</v>
      </c>
      <c r="D6" s="122"/>
    </row>
    <row r="7" spans="2:4" ht="36" customHeight="1">
      <c r="B7" s="16" t="s">
        <v>205</v>
      </c>
      <c r="C7" s="6" t="s">
        <v>19</v>
      </c>
      <c r="D7" s="61">
        <v>213</v>
      </c>
    </row>
    <row r="8" spans="2:4" ht="36" customHeight="1">
      <c r="B8" s="17" t="s">
        <v>206</v>
      </c>
      <c r="C8" s="6" t="s">
        <v>19</v>
      </c>
      <c r="D8" s="61">
        <v>6</v>
      </c>
    </row>
    <row r="9" spans="2:4" ht="36" customHeight="1">
      <c r="B9" s="45" t="s">
        <v>207</v>
      </c>
      <c r="C9" s="19" t="s">
        <v>19</v>
      </c>
      <c r="D9" s="61">
        <v>86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2011</v>
      </c>
    </row>
    <row r="4" ht="15">
      <c r="B4" s="13" t="s">
        <v>217</v>
      </c>
    </row>
    <row r="5" ht="26.25" customHeight="1"/>
    <row r="6" spans="3:4" ht="39" customHeight="1">
      <c r="C6" s="121" t="s">
        <v>9</v>
      </c>
      <c r="D6" s="122"/>
    </row>
    <row r="7" spans="2:4" ht="36" customHeight="1">
      <c r="B7" s="16" t="s">
        <v>208</v>
      </c>
      <c r="C7" s="6" t="s">
        <v>19</v>
      </c>
      <c r="D7" s="61">
        <v>0</v>
      </c>
    </row>
    <row r="8" spans="2:4" ht="36" customHeight="1">
      <c r="B8" s="16" t="s">
        <v>209</v>
      </c>
      <c r="C8" s="6" t="s">
        <v>19</v>
      </c>
      <c r="D8" s="61">
        <v>0</v>
      </c>
    </row>
    <row r="9" spans="2:4" ht="36" customHeight="1">
      <c r="B9" s="16" t="s">
        <v>210</v>
      </c>
      <c r="C9" s="6" t="s">
        <v>19</v>
      </c>
      <c r="D9" s="61">
        <v>0</v>
      </c>
    </row>
    <row r="10" spans="2:4" ht="36" customHeight="1">
      <c r="B10" s="16" t="s">
        <v>211</v>
      </c>
      <c r="C10" s="6" t="s">
        <v>19</v>
      </c>
      <c r="D10" s="61">
        <v>0</v>
      </c>
    </row>
    <row r="11" spans="2:4" ht="36" customHeight="1">
      <c r="B11" s="16" t="s">
        <v>212</v>
      </c>
      <c r="C11" s="6" t="s">
        <v>19</v>
      </c>
      <c r="D11" s="61">
        <v>0</v>
      </c>
    </row>
    <row r="12" spans="2:4" ht="36" customHeight="1">
      <c r="B12" s="16" t="s">
        <v>213</v>
      </c>
      <c r="C12" s="6" t="s">
        <v>19</v>
      </c>
      <c r="D12" s="61">
        <v>0</v>
      </c>
    </row>
    <row r="13" spans="2:4" ht="36" customHeight="1">
      <c r="B13" s="16" t="s">
        <v>214</v>
      </c>
      <c r="C13" s="6" t="s">
        <v>19</v>
      </c>
      <c r="D13" s="61">
        <v>0</v>
      </c>
    </row>
    <row r="14" spans="2:4" ht="36" customHeight="1">
      <c r="B14" s="17" t="s">
        <v>215</v>
      </c>
      <c r="C14" s="6" t="s">
        <v>19</v>
      </c>
      <c r="D14" s="61">
        <v>0</v>
      </c>
    </row>
    <row r="15" spans="2:4" ht="36" customHeight="1">
      <c r="B15" s="45" t="s">
        <v>216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4" ht="15">
      <c r="A2" s="67" t="s">
        <v>285</v>
      </c>
      <c r="D2" s="2" t="s">
        <v>16</v>
      </c>
    </row>
    <row r="4" spans="2:11" ht="15">
      <c r="B4" s="156" t="s">
        <v>324</v>
      </c>
      <c r="C4" s="157"/>
      <c r="D4" s="157"/>
      <c r="E4" s="157"/>
      <c r="F4" s="157"/>
      <c r="G4" s="157"/>
      <c r="H4" s="157"/>
      <c r="I4" s="157"/>
      <c r="J4" s="157"/>
      <c r="K4" s="157"/>
    </row>
    <row r="6" spans="3:11" ht="52.5" customHeight="1">
      <c r="C6" s="158" t="s">
        <v>384</v>
      </c>
      <c r="D6" s="159"/>
      <c r="E6" s="160" t="s">
        <v>325</v>
      </c>
      <c r="F6" s="159"/>
      <c r="G6" s="160" t="s">
        <v>326</v>
      </c>
      <c r="H6" s="159"/>
      <c r="I6" s="161" t="s">
        <v>327</v>
      </c>
      <c r="J6" s="162"/>
      <c r="K6" s="87"/>
    </row>
    <row r="7" spans="2:11" ht="20.25" customHeight="1">
      <c r="B7" s="90" t="s">
        <v>328</v>
      </c>
      <c r="C7" s="91" t="s">
        <v>19</v>
      </c>
      <c r="D7" s="169">
        <v>4</v>
      </c>
      <c r="E7" s="91" t="s">
        <v>19</v>
      </c>
      <c r="F7" s="62">
        <v>0</v>
      </c>
      <c r="G7" s="91" t="s">
        <v>19</v>
      </c>
      <c r="H7" s="62">
        <v>0</v>
      </c>
      <c r="I7" s="91" t="s">
        <v>19</v>
      </c>
      <c r="J7" s="93">
        <v>0</v>
      </c>
      <c r="K7" s="25"/>
    </row>
    <row r="8" spans="2:11" ht="15">
      <c r="B8" s="48"/>
      <c r="C8" s="25"/>
      <c r="D8" s="85"/>
      <c r="E8" s="25"/>
      <c r="F8" s="85"/>
      <c r="G8" s="25"/>
      <c r="H8" s="85"/>
      <c r="I8" s="25"/>
      <c r="J8" s="85"/>
      <c r="K8" s="25"/>
    </row>
    <row r="9" spans="2:11" ht="15">
      <c r="B9" s="48"/>
      <c r="C9" s="25"/>
      <c r="D9" s="86"/>
      <c r="E9" s="25"/>
      <c r="F9" s="86"/>
      <c r="G9" s="25"/>
      <c r="H9" s="86"/>
      <c r="I9" s="25"/>
      <c r="J9" s="86"/>
      <c r="K9" s="25"/>
    </row>
    <row r="10" ht="15">
      <c r="B10" s="1" t="s">
        <v>292</v>
      </c>
    </row>
    <row r="11" ht="15">
      <c r="B11" s="1" t="s">
        <v>330</v>
      </c>
    </row>
    <row r="12" ht="15">
      <c r="B12" s="1" t="s">
        <v>331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">
      <c r="A2" s="67" t="s">
        <v>285</v>
      </c>
      <c r="D2" s="2" t="s">
        <v>16</v>
      </c>
      <c r="E2" s="2">
        <v>2011</v>
      </c>
      <c r="F2" s="2"/>
    </row>
    <row r="4" spans="2:11" ht="15">
      <c r="B4" s="156" t="s">
        <v>332</v>
      </c>
      <c r="C4" s="157"/>
      <c r="D4" s="157"/>
      <c r="E4" s="157"/>
      <c r="F4" s="157"/>
      <c r="G4" s="157"/>
      <c r="H4" s="157"/>
      <c r="I4" s="157"/>
      <c r="J4" s="157"/>
      <c r="K4" s="157"/>
    </row>
    <row r="6" spans="3:11" ht="43.5" customHeight="1">
      <c r="C6" s="163" t="s">
        <v>336</v>
      </c>
      <c r="D6" s="164"/>
      <c r="E6" s="160" t="s">
        <v>337</v>
      </c>
      <c r="F6" s="159"/>
      <c r="G6" s="160" t="s">
        <v>338</v>
      </c>
      <c r="H6" s="159"/>
      <c r="I6" s="165" t="s">
        <v>9</v>
      </c>
      <c r="J6" s="166"/>
      <c r="K6" s="87"/>
    </row>
    <row r="7" spans="2:11" ht="18" customHeight="1">
      <c r="B7" s="90" t="s">
        <v>333</v>
      </c>
      <c r="C7" s="91" t="s">
        <v>19</v>
      </c>
      <c r="D7" s="62">
        <v>0</v>
      </c>
      <c r="E7" s="91" t="s">
        <v>19</v>
      </c>
      <c r="F7" s="169">
        <v>1</v>
      </c>
      <c r="G7" s="91" t="s">
        <v>19</v>
      </c>
      <c r="H7" s="62">
        <v>0</v>
      </c>
      <c r="I7" s="96" t="s">
        <v>19</v>
      </c>
      <c r="J7" s="172">
        <v>1</v>
      </c>
      <c r="K7" s="25"/>
    </row>
    <row r="8" spans="2:11" ht="18" customHeight="1">
      <c r="B8" s="90" t="s">
        <v>334</v>
      </c>
      <c r="C8" s="29" t="s">
        <v>19</v>
      </c>
      <c r="D8" s="88">
        <v>0</v>
      </c>
      <c r="E8" s="29" t="s">
        <v>19</v>
      </c>
      <c r="F8" s="171">
        <v>1</v>
      </c>
      <c r="G8" s="29" t="s">
        <v>19</v>
      </c>
      <c r="H8" s="88">
        <v>0</v>
      </c>
      <c r="I8" s="96" t="s">
        <v>19</v>
      </c>
      <c r="J8" s="172">
        <v>1</v>
      </c>
      <c r="K8" s="25"/>
    </row>
    <row r="9" spans="2:11" ht="18" customHeight="1">
      <c r="B9" s="94" t="s">
        <v>335</v>
      </c>
      <c r="C9" s="96" t="s">
        <v>19</v>
      </c>
      <c r="D9" s="97">
        <v>0</v>
      </c>
      <c r="E9" s="95" t="s">
        <v>19</v>
      </c>
      <c r="F9" s="97">
        <v>0</v>
      </c>
      <c r="G9" s="95" t="s">
        <v>19</v>
      </c>
      <c r="H9" s="173">
        <v>3</v>
      </c>
      <c r="I9" s="95" t="s">
        <v>19</v>
      </c>
      <c r="J9" s="172">
        <v>3</v>
      </c>
      <c r="K9" s="25"/>
    </row>
    <row r="10" spans="2:11" ht="18" customHeight="1">
      <c r="B10" s="94" t="s">
        <v>9</v>
      </c>
      <c r="C10" s="96" t="s">
        <v>19</v>
      </c>
      <c r="D10" s="98">
        <v>0</v>
      </c>
      <c r="E10" s="96" t="s">
        <v>19</v>
      </c>
      <c r="F10" s="172">
        <v>2</v>
      </c>
      <c r="G10" s="96" t="s">
        <v>19</v>
      </c>
      <c r="H10" s="172">
        <v>3</v>
      </c>
      <c r="I10" s="96" t="s">
        <v>19</v>
      </c>
      <c r="J10" s="172">
        <v>5</v>
      </c>
      <c r="K10" s="25"/>
    </row>
    <row r="11" spans="2:11" ht="15">
      <c r="B11" s="48"/>
      <c r="C11" s="25"/>
      <c r="D11" s="86"/>
      <c r="E11" s="25"/>
      <c r="F11" s="86"/>
      <c r="G11" s="25"/>
      <c r="H11" s="86"/>
      <c r="I11" s="25"/>
      <c r="J11" s="86"/>
      <c r="K11" s="25"/>
    </row>
    <row r="12" ht="15">
      <c r="B12" s="1" t="s">
        <v>289</v>
      </c>
    </row>
    <row r="13" ht="15">
      <c r="B13" s="1" t="s">
        <v>378</v>
      </c>
    </row>
    <row r="14" ht="15">
      <c r="B14" s="1" t="s">
        <v>339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">
      <c r="A2" s="67" t="s">
        <v>285</v>
      </c>
      <c r="D2" s="2" t="s">
        <v>16</v>
      </c>
      <c r="E2" s="2">
        <v>2011</v>
      </c>
      <c r="F2" s="2"/>
    </row>
    <row r="4" spans="2:16" ht="15">
      <c r="B4" s="156" t="s">
        <v>340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3"/>
      <c r="P4" s="3"/>
    </row>
    <row r="5" ht="26.25" customHeight="1"/>
    <row r="6" spans="3:17" s="101" customFormat="1" ht="67.5" customHeight="1">
      <c r="C6" s="163" t="s">
        <v>393</v>
      </c>
      <c r="D6" s="164"/>
      <c r="E6" s="160" t="s">
        <v>394</v>
      </c>
      <c r="F6" s="159"/>
      <c r="G6" s="160" t="s">
        <v>343</v>
      </c>
      <c r="H6" s="159"/>
      <c r="I6" s="160" t="s">
        <v>344</v>
      </c>
      <c r="J6" s="159"/>
      <c r="K6" s="160" t="s">
        <v>346</v>
      </c>
      <c r="L6" s="159"/>
      <c r="M6" s="160" t="s">
        <v>345</v>
      </c>
      <c r="N6" s="159"/>
      <c r="O6" s="167" t="s">
        <v>9</v>
      </c>
      <c r="P6" s="168"/>
      <c r="Q6" s="102"/>
    </row>
    <row r="7" spans="2:16" ht="28.5" customHeight="1">
      <c r="B7" s="56" t="s">
        <v>341</v>
      </c>
      <c r="C7" s="29" t="s">
        <v>19</v>
      </c>
      <c r="D7" s="88">
        <v>0</v>
      </c>
      <c r="E7" s="29" t="s">
        <v>19</v>
      </c>
      <c r="F7" s="171">
        <v>5</v>
      </c>
      <c r="G7" s="29" t="s">
        <v>19</v>
      </c>
      <c r="H7" s="171">
        <v>10</v>
      </c>
      <c r="I7" s="29" t="s">
        <v>19</v>
      </c>
      <c r="J7" s="171">
        <v>2</v>
      </c>
      <c r="K7" s="29" t="s">
        <v>19</v>
      </c>
      <c r="L7" s="62">
        <v>0</v>
      </c>
      <c r="M7" s="29" t="s">
        <v>19</v>
      </c>
      <c r="N7" s="92">
        <v>0</v>
      </c>
      <c r="O7" s="96" t="s">
        <v>19</v>
      </c>
      <c r="P7" s="172">
        <v>17</v>
      </c>
    </row>
    <row r="8" spans="2:16" ht="28.5" customHeight="1">
      <c r="B8" s="100" t="s">
        <v>342</v>
      </c>
      <c r="C8" s="95" t="s">
        <v>19</v>
      </c>
      <c r="D8" s="97">
        <v>0</v>
      </c>
      <c r="E8" s="95" t="s">
        <v>19</v>
      </c>
      <c r="F8" s="173">
        <v>3</v>
      </c>
      <c r="G8" s="95" t="s">
        <v>19</v>
      </c>
      <c r="H8" s="173">
        <v>8</v>
      </c>
      <c r="I8" s="95" t="s">
        <v>19</v>
      </c>
      <c r="J8" s="61">
        <v>0</v>
      </c>
      <c r="K8" s="99" t="s">
        <v>19</v>
      </c>
      <c r="L8" s="62">
        <v>0</v>
      </c>
      <c r="M8" s="58" t="s">
        <v>19</v>
      </c>
      <c r="N8" s="92">
        <v>0</v>
      </c>
      <c r="O8" s="96" t="s">
        <v>19</v>
      </c>
      <c r="P8" s="172">
        <v>11</v>
      </c>
    </row>
    <row r="9" ht="15.75" customHeight="1"/>
    <row r="10" ht="15.75" customHeight="1">
      <c r="B10" s="1" t="s">
        <v>292</v>
      </c>
    </row>
    <row r="11" ht="15.75" customHeight="1">
      <c r="B11" s="1" t="s">
        <v>347</v>
      </c>
    </row>
    <row r="12" ht="15.75" customHeight="1">
      <c r="B12" s="1" t="s">
        <v>348</v>
      </c>
    </row>
    <row r="13" ht="15.75" customHeight="1">
      <c r="B13" s="1" t="s">
        <v>379</v>
      </c>
    </row>
    <row r="14" ht="15.75" customHeight="1"/>
    <row r="15" ht="15.75" customHeight="1">
      <c r="B15" s="1" t="s">
        <v>395</v>
      </c>
    </row>
    <row r="16" ht="15.75" customHeight="1">
      <c r="B16" s="1" t="s">
        <v>396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21">
      <selection activeCell="F45" sqref="F4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23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103">
        <v>1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105">
        <f>D10+F10+H10+J10+L10+N10+P10+R10+T10</f>
        <v>1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103">
        <v>1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1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04">
        <f>SUM(J10:J11)</f>
        <v>1</v>
      </c>
      <c r="K12" s="10" t="s">
        <v>19</v>
      </c>
      <c r="L12" s="104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04">
        <f>SUM(V10:V11)</f>
        <v>2</v>
      </c>
    </row>
    <row r="13" spans="2:22" ht="15.75" customHeight="1">
      <c r="B13" s="115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103">
        <v>1</v>
      </c>
      <c r="K13" s="6" t="s">
        <v>17</v>
      </c>
      <c r="L13" s="103">
        <v>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3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103">
        <v>1</v>
      </c>
      <c r="K14" s="8" t="s">
        <v>18</v>
      </c>
      <c r="L14" s="103">
        <v>2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103">
        <v>1</v>
      </c>
      <c r="U14" s="8" t="s">
        <v>18</v>
      </c>
      <c r="V14" s="106">
        <f>D14+F14+H14+J14+L14+N14+P14+R14+T14</f>
        <v>4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04">
        <f>SUM(J13:J14)</f>
        <v>2</v>
      </c>
      <c r="K15" s="10" t="s">
        <v>19</v>
      </c>
      <c r="L15" s="104">
        <f>SUM(L13:L14)</f>
        <v>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04">
        <f>SUM(T13:T14)</f>
        <v>1</v>
      </c>
      <c r="U15" s="10" t="s">
        <v>19</v>
      </c>
      <c r="V15" s="104">
        <f>SUM(V13:V14)</f>
        <v>7</v>
      </c>
    </row>
    <row r="16" spans="2:22" ht="15.75" customHeight="1">
      <c r="B16" s="115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103">
        <v>5</v>
      </c>
      <c r="I16" s="6" t="s">
        <v>17</v>
      </c>
      <c r="J16" s="103">
        <v>5</v>
      </c>
      <c r="K16" s="6" t="s">
        <v>17</v>
      </c>
      <c r="L16" s="103">
        <v>5</v>
      </c>
      <c r="M16" s="6" t="s">
        <v>17</v>
      </c>
      <c r="N16" s="5">
        <v>0</v>
      </c>
      <c r="O16" s="6" t="s">
        <v>17</v>
      </c>
      <c r="P16" s="103">
        <v>1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17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3</v>
      </c>
      <c r="I17" s="8" t="s">
        <v>18</v>
      </c>
      <c r="J17" s="103">
        <v>5</v>
      </c>
      <c r="K17" s="8" t="s">
        <v>18</v>
      </c>
      <c r="L17" s="103">
        <v>7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103">
        <v>3</v>
      </c>
      <c r="U17" s="8" t="s">
        <v>18</v>
      </c>
      <c r="V17" s="106">
        <f>D17+F17+H17+J17+L17+N17+P17+R17+T17</f>
        <v>18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04">
        <f>SUM(H16:H17)</f>
        <v>8</v>
      </c>
      <c r="I18" s="10" t="s">
        <v>19</v>
      </c>
      <c r="J18" s="104">
        <f>SUM(J16:J17)</f>
        <v>10</v>
      </c>
      <c r="K18" s="10" t="s">
        <v>19</v>
      </c>
      <c r="L18" s="104">
        <f>SUM(L16:L17)</f>
        <v>12</v>
      </c>
      <c r="M18" s="10" t="s">
        <v>19</v>
      </c>
      <c r="N18" s="12">
        <f>SUM(N16:N17)</f>
        <v>0</v>
      </c>
      <c r="O18" s="10" t="s">
        <v>19</v>
      </c>
      <c r="P18" s="104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4</v>
      </c>
      <c r="U18" s="10" t="s">
        <v>19</v>
      </c>
      <c r="V18" s="104">
        <f>SUM(V16:V17)</f>
        <v>35</v>
      </c>
    </row>
    <row r="19" spans="2:22" ht="15.75" customHeight="1">
      <c r="B19" s="115" t="s">
        <v>28</v>
      </c>
      <c r="C19" s="6" t="s">
        <v>17</v>
      </c>
      <c r="D19" s="5">
        <v>0</v>
      </c>
      <c r="E19" s="6" t="s">
        <v>17</v>
      </c>
      <c r="F19" s="103">
        <v>1</v>
      </c>
      <c r="G19" s="6" t="s">
        <v>17</v>
      </c>
      <c r="H19" s="103">
        <v>5</v>
      </c>
      <c r="I19" s="6" t="s">
        <v>17</v>
      </c>
      <c r="J19" s="103">
        <v>2</v>
      </c>
      <c r="K19" s="6" t="s">
        <v>17</v>
      </c>
      <c r="L19" s="103">
        <v>10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18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103">
        <v>4</v>
      </c>
      <c r="I20" s="8" t="s">
        <v>18</v>
      </c>
      <c r="J20" s="103">
        <v>6</v>
      </c>
      <c r="K20" s="8" t="s">
        <v>18</v>
      </c>
      <c r="L20" s="103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16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04">
        <f>SUM(F19:F20)</f>
        <v>1</v>
      </c>
      <c r="G21" s="10" t="s">
        <v>19</v>
      </c>
      <c r="H21" s="104">
        <f>SUM(H19:H20)</f>
        <v>9</v>
      </c>
      <c r="I21" s="10" t="s">
        <v>19</v>
      </c>
      <c r="J21" s="104">
        <f>SUM(J19:J20)</f>
        <v>8</v>
      </c>
      <c r="K21" s="10" t="s">
        <v>19</v>
      </c>
      <c r="L21" s="104">
        <f>SUM(L19:L20)</f>
        <v>16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34</v>
      </c>
    </row>
    <row r="22" spans="2:22" ht="15.75" customHeight="1">
      <c r="B22" s="115" t="s">
        <v>29</v>
      </c>
      <c r="C22" s="6" t="s">
        <v>17</v>
      </c>
      <c r="D22" s="5">
        <v>0</v>
      </c>
      <c r="E22" s="6" t="s">
        <v>17</v>
      </c>
      <c r="F22" s="103">
        <v>2</v>
      </c>
      <c r="G22" s="6" t="s">
        <v>17</v>
      </c>
      <c r="H22" s="103">
        <v>4</v>
      </c>
      <c r="I22" s="6" t="s">
        <v>17</v>
      </c>
      <c r="J22" s="103">
        <v>5</v>
      </c>
      <c r="K22" s="6" t="s">
        <v>17</v>
      </c>
      <c r="L22" s="103">
        <v>20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3</v>
      </c>
      <c r="U22" s="6" t="s">
        <v>17</v>
      </c>
      <c r="V22" s="105">
        <f>D22+F22+H22+J22+L22+N22+P22+R22+T22</f>
        <v>34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103">
        <v>2</v>
      </c>
      <c r="G23" s="8" t="s">
        <v>18</v>
      </c>
      <c r="H23" s="103">
        <v>4</v>
      </c>
      <c r="I23" s="8" t="s">
        <v>18</v>
      </c>
      <c r="J23" s="103">
        <v>6</v>
      </c>
      <c r="K23" s="8" t="s">
        <v>18</v>
      </c>
      <c r="L23" s="103">
        <v>3</v>
      </c>
      <c r="M23" s="8" t="s">
        <v>18</v>
      </c>
      <c r="N23" s="5">
        <v>0</v>
      </c>
      <c r="O23" s="8" t="s">
        <v>18</v>
      </c>
      <c r="P23" s="103">
        <v>1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16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04">
        <f>SUM(F22:F23)</f>
        <v>4</v>
      </c>
      <c r="G24" s="10" t="s">
        <v>19</v>
      </c>
      <c r="H24" s="104">
        <f>SUM(H22:H23)</f>
        <v>8</v>
      </c>
      <c r="I24" s="10" t="s">
        <v>19</v>
      </c>
      <c r="J24" s="104">
        <f>SUM(J22:J23)</f>
        <v>11</v>
      </c>
      <c r="K24" s="10" t="s">
        <v>19</v>
      </c>
      <c r="L24" s="104">
        <f>SUM(L22:L23)</f>
        <v>23</v>
      </c>
      <c r="M24" s="10" t="s">
        <v>19</v>
      </c>
      <c r="N24" s="12">
        <f>SUM(N22:N23)</f>
        <v>0</v>
      </c>
      <c r="O24" s="10" t="s">
        <v>19</v>
      </c>
      <c r="P24" s="104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3</v>
      </c>
      <c r="U24" s="10" t="s">
        <v>19</v>
      </c>
      <c r="V24" s="104">
        <f>SUM(V22:V23)</f>
        <v>50</v>
      </c>
    </row>
    <row r="25" spans="2:22" ht="15.75" customHeight="1">
      <c r="B25" s="115" t="s">
        <v>397</v>
      </c>
      <c r="C25" s="6" t="s">
        <v>17</v>
      </c>
      <c r="D25" s="5">
        <v>0</v>
      </c>
      <c r="E25" s="6" t="s">
        <v>17</v>
      </c>
      <c r="F25" s="103">
        <v>2</v>
      </c>
      <c r="G25" s="6" t="s">
        <v>17</v>
      </c>
      <c r="H25" s="103">
        <v>1</v>
      </c>
      <c r="I25" s="6" t="s">
        <v>17</v>
      </c>
      <c r="J25" s="103">
        <v>8</v>
      </c>
      <c r="K25" s="6" t="s">
        <v>17</v>
      </c>
      <c r="L25" s="103">
        <v>40</v>
      </c>
      <c r="M25" s="6" t="s">
        <v>17</v>
      </c>
      <c r="N25" s="5">
        <v>0</v>
      </c>
      <c r="O25" s="6" t="s">
        <v>17</v>
      </c>
      <c r="P25" s="103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52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103">
        <v>1</v>
      </c>
      <c r="G26" s="8" t="s">
        <v>18</v>
      </c>
      <c r="H26" s="103">
        <v>1</v>
      </c>
      <c r="I26" s="8" t="s">
        <v>18</v>
      </c>
      <c r="J26" s="103">
        <v>6</v>
      </c>
      <c r="K26" s="8" t="s">
        <v>18</v>
      </c>
      <c r="L26" s="103">
        <v>10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18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04">
        <f>SUM(F25:F26)</f>
        <v>3</v>
      </c>
      <c r="G27" s="10" t="s">
        <v>19</v>
      </c>
      <c r="H27" s="104">
        <f>SUM(H25:H26)</f>
        <v>2</v>
      </c>
      <c r="I27" s="10" t="s">
        <v>19</v>
      </c>
      <c r="J27" s="104">
        <f>SUM(J25:J26)</f>
        <v>14</v>
      </c>
      <c r="K27" s="10" t="s">
        <v>19</v>
      </c>
      <c r="L27" s="104">
        <f>SUM(L25:L26)</f>
        <v>50</v>
      </c>
      <c r="M27" s="10" t="s">
        <v>19</v>
      </c>
      <c r="N27" s="12">
        <f>SUM(N25:N26)</f>
        <v>0</v>
      </c>
      <c r="O27" s="10" t="s">
        <v>19</v>
      </c>
      <c r="P27" s="104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70</v>
      </c>
    </row>
    <row r="28" spans="2:22" ht="15.75" customHeight="1">
      <c r="B28" s="115" t="s">
        <v>30</v>
      </c>
      <c r="C28" s="6" t="s">
        <v>17</v>
      </c>
      <c r="D28" s="5">
        <v>0</v>
      </c>
      <c r="E28" s="6" t="s">
        <v>17</v>
      </c>
      <c r="F28" s="103">
        <v>1</v>
      </c>
      <c r="G28" s="6" t="s">
        <v>17</v>
      </c>
      <c r="H28" s="103">
        <v>2</v>
      </c>
      <c r="I28" s="6" t="s">
        <v>17</v>
      </c>
      <c r="J28" s="103">
        <v>10</v>
      </c>
      <c r="K28" s="6" t="s">
        <v>17</v>
      </c>
      <c r="L28" s="103">
        <v>35</v>
      </c>
      <c r="M28" s="6" t="s">
        <v>17</v>
      </c>
      <c r="N28" s="5">
        <v>0</v>
      </c>
      <c r="O28" s="6" t="s">
        <v>17</v>
      </c>
      <c r="P28" s="103">
        <v>1</v>
      </c>
      <c r="Q28" s="6" t="s">
        <v>17</v>
      </c>
      <c r="R28" s="5">
        <v>0</v>
      </c>
      <c r="S28" s="6" t="s">
        <v>17</v>
      </c>
      <c r="T28" s="103">
        <v>2</v>
      </c>
      <c r="U28" s="6" t="s">
        <v>17</v>
      </c>
      <c r="V28" s="105">
        <f>D28+F28+H28+J28+L28+N28+P28+R28+T28</f>
        <v>51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103">
        <v>13</v>
      </c>
      <c r="K29" s="8" t="s">
        <v>18</v>
      </c>
      <c r="L29" s="103">
        <v>8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103">
        <v>1</v>
      </c>
      <c r="U29" s="8" t="s">
        <v>18</v>
      </c>
      <c r="V29" s="106">
        <f>D29+F29+H29+J29+L29+N29+P29+R29+T29</f>
        <v>22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04">
        <f>SUM(F28:F29)</f>
        <v>1</v>
      </c>
      <c r="G30" s="10" t="s">
        <v>19</v>
      </c>
      <c r="H30" s="104">
        <f>SUM(H28:H29)</f>
        <v>2</v>
      </c>
      <c r="I30" s="10" t="s">
        <v>19</v>
      </c>
      <c r="J30" s="104">
        <f>SUM(J28:J29)</f>
        <v>23</v>
      </c>
      <c r="K30" s="10" t="s">
        <v>19</v>
      </c>
      <c r="L30" s="104">
        <f>SUM(L28:L29)</f>
        <v>43</v>
      </c>
      <c r="M30" s="10" t="s">
        <v>19</v>
      </c>
      <c r="N30" s="12">
        <f>SUM(N28:N29)</f>
        <v>0</v>
      </c>
      <c r="O30" s="10" t="s">
        <v>19</v>
      </c>
      <c r="P30" s="104">
        <f>SUM(P28:P29)</f>
        <v>1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3</v>
      </c>
      <c r="U30" s="10" t="s">
        <v>19</v>
      </c>
      <c r="V30" s="104">
        <f>SUM(V28:V29)</f>
        <v>73</v>
      </c>
    </row>
    <row r="31" spans="2:22" ht="15.75" customHeight="1">
      <c r="B31" s="115" t="s">
        <v>31</v>
      </c>
      <c r="C31" s="6" t="s">
        <v>17</v>
      </c>
      <c r="D31" s="5">
        <v>0</v>
      </c>
      <c r="E31" s="6" t="s">
        <v>17</v>
      </c>
      <c r="F31" s="103">
        <v>1</v>
      </c>
      <c r="G31" s="6" t="s">
        <v>17</v>
      </c>
      <c r="H31" s="103">
        <v>5</v>
      </c>
      <c r="I31" s="6" t="s">
        <v>17</v>
      </c>
      <c r="J31" s="103">
        <v>4</v>
      </c>
      <c r="K31" s="6" t="s">
        <v>17</v>
      </c>
      <c r="L31" s="103">
        <v>31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41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103">
        <v>1</v>
      </c>
      <c r="G32" s="8" t="s">
        <v>18</v>
      </c>
      <c r="H32" s="103">
        <v>1</v>
      </c>
      <c r="I32" s="8" t="s">
        <v>18</v>
      </c>
      <c r="J32" s="103">
        <v>2</v>
      </c>
      <c r="K32" s="8" t="s">
        <v>18</v>
      </c>
      <c r="L32" s="103">
        <v>7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106">
        <f>D32+F32+H32+J32+L32+N32+P32+R32+T32</f>
        <v>11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04">
        <f>SUM(F31:F32)</f>
        <v>2</v>
      </c>
      <c r="G33" s="10" t="s">
        <v>19</v>
      </c>
      <c r="H33" s="104">
        <f>SUM(H31:H32)</f>
        <v>6</v>
      </c>
      <c r="I33" s="10" t="s">
        <v>19</v>
      </c>
      <c r="J33" s="104">
        <f>SUM(J31:J32)</f>
        <v>6</v>
      </c>
      <c r="K33" s="10" t="s">
        <v>19</v>
      </c>
      <c r="L33" s="104">
        <f>SUM(L31:L32)</f>
        <v>38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52</v>
      </c>
    </row>
    <row r="34" spans="2:22" ht="15.75" customHeight="1">
      <c r="B34" s="115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103">
        <v>1</v>
      </c>
      <c r="I34" s="6" t="s">
        <v>17</v>
      </c>
      <c r="J34" s="5">
        <v>0</v>
      </c>
      <c r="K34" s="6" t="s">
        <v>17</v>
      </c>
      <c r="L34" s="103">
        <v>20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103">
        <v>1</v>
      </c>
      <c r="U34" s="6" t="s">
        <v>17</v>
      </c>
      <c r="V34" s="105">
        <f>D34+F34+H34+J34+L34+N34+P34+R34+T34</f>
        <v>22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103">
        <v>5</v>
      </c>
      <c r="K35" s="8" t="s">
        <v>18</v>
      </c>
      <c r="L35" s="103">
        <v>6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11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04">
        <f>SUM(H34:H35)</f>
        <v>1</v>
      </c>
      <c r="I36" s="10" t="s">
        <v>19</v>
      </c>
      <c r="J36" s="104">
        <f>SUM(J34:J35)</f>
        <v>5</v>
      </c>
      <c r="K36" s="10" t="s">
        <v>19</v>
      </c>
      <c r="L36" s="104">
        <f>SUM(L34:L35)</f>
        <v>26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04">
        <f>SUM(T34:T35)</f>
        <v>1</v>
      </c>
      <c r="U36" s="10" t="s">
        <v>19</v>
      </c>
      <c r="V36" s="104">
        <f>SUM(V34:V35)</f>
        <v>33</v>
      </c>
    </row>
    <row r="37" spans="2:22" ht="15.75" customHeight="1">
      <c r="B37" s="108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103">
        <v>6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6</v>
      </c>
    </row>
    <row r="38" spans="2:22" ht="15.75" customHeight="1">
      <c r="B38" s="10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103">
        <v>3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106">
        <f>D38+F38+H38+J38+L38+N38+P38+R38+T38</f>
        <v>3</v>
      </c>
    </row>
    <row r="39" spans="2:22" ht="15.75" customHeight="1">
      <c r="B39" s="11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04">
        <f>SUM(L37:L38)</f>
        <v>9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9</v>
      </c>
    </row>
    <row r="40" spans="2:22" ht="15.75" customHeight="1">
      <c r="B40" s="10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105">
        <f>D40+F40+H40+J40+L40+N40+P40+R40+T40</f>
        <v>0</v>
      </c>
    </row>
    <row r="41" spans="2:22" ht="15.75" customHeight="1">
      <c r="B41" s="10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106">
        <f>D41+F41+H41+J41+L41+N41+P41+R41+T41</f>
        <v>0</v>
      </c>
    </row>
    <row r="42" spans="2:22" ht="15.75" customHeight="1">
      <c r="B42" s="11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04">
        <f>SUM(V40:V41)</f>
        <v>0</v>
      </c>
    </row>
    <row r="43" spans="2:22" ht="15.75" customHeight="1">
      <c r="B43" s="11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106">
        <f>F7+F10+F13+F16+F19+F22+F25+F28+F31+F34+F37+F40</f>
        <v>7</v>
      </c>
      <c r="G43" s="8" t="s">
        <v>17</v>
      </c>
      <c r="H43" s="106">
        <f>H7+H10+H13+H16+H19+H22+H25+H28+H31+H34+H37+H40</f>
        <v>23</v>
      </c>
      <c r="I43" s="8" t="s">
        <v>17</v>
      </c>
      <c r="J43" s="106">
        <f>J7+J10+J13+J16+J19+J22+J25+J28+J31+J34+J37+J40</f>
        <v>36</v>
      </c>
      <c r="K43" s="8" t="s">
        <v>17</v>
      </c>
      <c r="L43" s="106">
        <f>L7+L10+L13+L16+L19+L22+L25+L28+L31+L34+L37+L40</f>
        <v>169</v>
      </c>
      <c r="M43" s="8" t="s">
        <v>17</v>
      </c>
      <c r="N43" s="9">
        <f>N7+N10+N13+N16+N19+N22+N25+N28+N31+N34+N37+N40</f>
        <v>0</v>
      </c>
      <c r="O43" s="8" t="s">
        <v>17</v>
      </c>
      <c r="P43" s="106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106">
        <f>T7+T10+T13+T16+T19+T22+T25+T28+T31+T34+T37+T40</f>
        <v>7</v>
      </c>
      <c r="U43" s="8" t="s">
        <v>17</v>
      </c>
      <c r="V43" s="106">
        <f>V7+V10+V13+V16+V19+V22+V25+V28+V31+V34+V37+V40</f>
        <v>245</v>
      </c>
    </row>
    <row r="44" spans="2:22" ht="15.75" customHeight="1">
      <c r="B44" s="109"/>
      <c r="C44" s="8" t="s">
        <v>18</v>
      </c>
      <c r="D44" s="9">
        <f>D8+D11+D14+D17+D20+D23+D26+D29+D32+D35+D38+D41</f>
        <v>0</v>
      </c>
      <c r="E44" s="8" t="s">
        <v>18</v>
      </c>
      <c r="F44" s="106">
        <f>F8+F11+F14+F17+F20+F23+F26+F29+F32+F35+F38+F41</f>
        <v>4</v>
      </c>
      <c r="G44" s="8" t="s">
        <v>18</v>
      </c>
      <c r="H44" s="106">
        <f>H8+H11+H14+H17+H20+H23+H26+H29+H32+H35+H38+H41</f>
        <v>13</v>
      </c>
      <c r="I44" s="8" t="s">
        <v>18</v>
      </c>
      <c r="J44" s="106">
        <f>J8+J11+J14+J17+J20+J23+J26+J29+J32+J35+J38+J41</f>
        <v>44</v>
      </c>
      <c r="K44" s="8" t="s">
        <v>18</v>
      </c>
      <c r="L44" s="106">
        <f>L8+L11+L14+L17+L20+L23+L26+L29+L32+L35+L38+L41</f>
        <v>53</v>
      </c>
      <c r="M44" s="8" t="s">
        <v>18</v>
      </c>
      <c r="N44" s="9">
        <f>N8+N11+N14+N17+N20+N23+N26+N29+N32+N35+N38+N41</f>
        <v>0</v>
      </c>
      <c r="O44" s="8" t="s">
        <v>18</v>
      </c>
      <c r="P44" s="106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106">
        <f>T8+T11+T14+T17+T20+T23+T26+T29+T32+T35+T38+T41</f>
        <v>5</v>
      </c>
      <c r="U44" s="8" t="s">
        <v>18</v>
      </c>
      <c r="V44" s="106">
        <f>V8+V11+V14+V17+V20+V23+V26+V29+V32+V35+V38+V41</f>
        <v>120</v>
      </c>
    </row>
    <row r="45" spans="2:22" ht="15.75" customHeight="1">
      <c r="B45" s="110"/>
      <c r="C45" s="10" t="s">
        <v>19</v>
      </c>
      <c r="D45" s="12">
        <f>SUM(D43:D44)</f>
        <v>0</v>
      </c>
      <c r="E45" s="10" t="s">
        <v>19</v>
      </c>
      <c r="F45" s="104">
        <f>SUM(F43:F44)</f>
        <v>11</v>
      </c>
      <c r="G45" s="10" t="s">
        <v>19</v>
      </c>
      <c r="H45" s="104">
        <f>SUM(H43:H44)</f>
        <v>36</v>
      </c>
      <c r="I45" s="10" t="s">
        <v>19</v>
      </c>
      <c r="J45" s="104">
        <f>SUM(J43:J44)</f>
        <v>80</v>
      </c>
      <c r="K45" s="10" t="s">
        <v>19</v>
      </c>
      <c r="L45" s="104">
        <f>SUM(L43:L44)</f>
        <v>222</v>
      </c>
      <c r="M45" s="10" t="s">
        <v>19</v>
      </c>
      <c r="N45" s="12">
        <f>SUM(N43:N44)</f>
        <v>0</v>
      </c>
      <c r="O45" s="10" t="s">
        <v>19</v>
      </c>
      <c r="P45" s="104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04">
        <f>SUM(T43:T44)</f>
        <v>12</v>
      </c>
      <c r="U45" s="10" t="s">
        <v>19</v>
      </c>
      <c r="V45" s="104">
        <f>SUM(V43:V44)</f>
        <v>365</v>
      </c>
    </row>
    <row r="46" ht="15.75" customHeight="1"/>
    <row r="47" ht="15.75" customHeight="1">
      <c r="B47" s="1" t="s">
        <v>329</v>
      </c>
    </row>
    <row r="48" ht="15.75" customHeight="1">
      <c r="B48" s="1" t="s">
        <v>382</v>
      </c>
    </row>
    <row r="49" ht="15.75" customHeight="1">
      <c r="B49" s="1" t="s">
        <v>350</v>
      </c>
    </row>
    <row r="50" ht="15.75" customHeight="1">
      <c r="B50" s="1" t="s">
        <v>360</v>
      </c>
    </row>
    <row r="51" ht="15.75" customHeight="1">
      <c r="B51" s="1" t="s">
        <v>352</v>
      </c>
    </row>
    <row r="52" ht="15.75" customHeight="1">
      <c r="B52" s="1" t="s">
        <v>361</v>
      </c>
    </row>
    <row r="53" ht="15.75" customHeight="1">
      <c r="B53" s="1" t="s">
        <v>362</v>
      </c>
    </row>
    <row r="54" ht="15.75" customHeight="1">
      <c r="B54" s="1" t="s">
        <v>363</v>
      </c>
    </row>
    <row r="55" ht="15.75" customHeight="1">
      <c r="B55" s="1" t="s">
        <v>364</v>
      </c>
    </row>
    <row r="56" ht="15.75" customHeight="1">
      <c r="B56" s="1" t="s">
        <v>365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37:B39"/>
    <mergeCell ref="B40:B42"/>
    <mergeCell ref="B43:B45"/>
    <mergeCell ref="B16:B18"/>
    <mergeCell ref="B19:B21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7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35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2</v>
      </c>
      <c r="I7" s="6" t="s">
        <v>17</v>
      </c>
      <c r="J7" s="103">
        <v>1</v>
      </c>
      <c r="K7" s="6" t="s">
        <v>17</v>
      </c>
      <c r="L7" s="103">
        <v>15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105">
        <f>D7+F7+H7+J7+L7+N7+P7+R7+T7</f>
        <v>18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4</v>
      </c>
      <c r="I8" s="8" t="s">
        <v>18</v>
      </c>
      <c r="J8" s="103">
        <v>3</v>
      </c>
      <c r="K8" s="8" t="s">
        <v>18</v>
      </c>
      <c r="L8" s="103">
        <v>12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103">
        <v>3</v>
      </c>
      <c r="U8" s="8" t="s">
        <v>18</v>
      </c>
      <c r="V8" s="106">
        <f>D8+F8+H8+J8+L8+N8+P8+R8+T8</f>
        <v>22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6</v>
      </c>
      <c r="I9" s="10" t="s">
        <v>19</v>
      </c>
      <c r="J9" s="104">
        <f>SUM(J7:J8)</f>
        <v>4</v>
      </c>
      <c r="K9" s="10" t="s">
        <v>19</v>
      </c>
      <c r="L9" s="104">
        <f>SUM(L7:L8)</f>
        <v>27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3</v>
      </c>
      <c r="U9" s="10" t="s">
        <v>19</v>
      </c>
      <c r="V9" s="104">
        <f>SUM(V7:V8)</f>
        <v>40</v>
      </c>
    </row>
    <row r="10" spans="2:22" ht="15.75" customHeight="1">
      <c r="B10" s="123" t="s">
        <v>38</v>
      </c>
      <c r="C10" s="6" t="s">
        <v>17</v>
      </c>
      <c r="D10" s="5">
        <v>0</v>
      </c>
      <c r="E10" s="6" t="s">
        <v>17</v>
      </c>
      <c r="F10" s="103">
        <v>1</v>
      </c>
      <c r="G10" s="6" t="s">
        <v>17</v>
      </c>
      <c r="H10" s="103">
        <v>10</v>
      </c>
      <c r="I10" s="6" t="s">
        <v>17</v>
      </c>
      <c r="J10" s="103">
        <v>7</v>
      </c>
      <c r="K10" s="6" t="s">
        <v>17</v>
      </c>
      <c r="L10" s="103">
        <v>14</v>
      </c>
      <c r="M10" s="6" t="s">
        <v>17</v>
      </c>
      <c r="N10" s="5">
        <v>0</v>
      </c>
      <c r="O10" s="6" t="s">
        <v>17</v>
      </c>
      <c r="P10" s="103">
        <v>1</v>
      </c>
      <c r="Q10" s="6" t="s">
        <v>17</v>
      </c>
      <c r="R10" s="5">
        <v>0</v>
      </c>
      <c r="S10" s="6" t="s">
        <v>17</v>
      </c>
      <c r="T10" s="103">
        <v>1</v>
      </c>
      <c r="U10" s="6" t="s">
        <v>17</v>
      </c>
      <c r="V10" s="105">
        <f>D10+F10+H10+J10+L10+N10+P10+R10+T10</f>
        <v>34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103">
        <v>1</v>
      </c>
      <c r="G11" s="8" t="s">
        <v>18</v>
      </c>
      <c r="H11" s="103">
        <v>4</v>
      </c>
      <c r="I11" s="8" t="s">
        <v>18</v>
      </c>
      <c r="J11" s="103">
        <v>7</v>
      </c>
      <c r="K11" s="8" t="s">
        <v>18</v>
      </c>
      <c r="L11" s="103">
        <v>10</v>
      </c>
      <c r="M11" s="8" t="s">
        <v>18</v>
      </c>
      <c r="N11" s="5">
        <v>0</v>
      </c>
      <c r="O11" s="8" t="s">
        <v>18</v>
      </c>
      <c r="P11" s="103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23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04">
        <f>SUM(F10:F11)</f>
        <v>2</v>
      </c>
      <c r="G12" s="10" t="s">
        <v>19</v>
      </c>
      <c r="H12" s="104">
        <f>SUM(H10:H11)</f>
        <v>14</v>
      </c>
      <c r="I12" s="10" t="s">
        <v>19</v>
      </c>
      <c r="J12" s="104">
        <f>SUM(J10:J11)</f>
        <v>14</v>
      </c>
      <c r="K12" s="10" t="s">
        <v>19</v>
      </c>
      <c r="L12" s="104">
        <f>SUM(L10:L11)</f>
        <v>24</v>
      </c>
      <c r="M12" s="10" t="s">
        <v>19</v>
      </c>
      <c r="N12" s="12">
        <f>SUM(N10:N11)</f>
        <v>0</v>
      </c>
      <c r="O12" s="10" t="s">
        <v>19</v>
      </c>
      <c r="P12" s="104">
        <f>SUM(P10:P11)</f>
        <v>2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1</v>
      </c>
      <c r="U12" s="10" t="s">
        <v>19</v>
      </c>
      <c r="V12" s="104">
        <f>SUM(V10:V11)</f>
        <v>57</v>
      </c>
    </row>
    <row r="13" spans="2:22" ht="15.75" customHeight="1">
      <c r="B13" s="126" t="s">
        <v>39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103">
        <v>2</v>
      </c>
      <c r="I13" s="6" t="s">
        <v>17</v>
      </c>
      <c r="J13" s="103">
        <v>6</v>
      </c>
      <c r="K13" s="6" t="s">
        <v>17</v>
      </c>
      <c r="L13" s="103">
        <v>20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28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103">
        <v>2</v>
      </c>
      <c r="G14" s="8" t="s">
        <v>18</v>
      </c>
      <c r="H14" s="103">
        <v>3</v>
      </c>
      <c r="I14" s="8" t="s">
        <v>18</v>
      </c>
      <c r="J14" s="103">
        <v>8</v>
      </c>
      <c r="K14" s="8" t="s">
        <v>18</v>
      </c>
      <c r="L14" s="103">
        <v>10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23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04">
        <f>SUM(F13:F14)</f>
        <v>2</v>
      </c>
      <c r="G15" s="10" t="s">
        <v>19</v>
      </c>
      <c r="H15" s="104">
        <f>SUM(H13:H14)</f>
        <v>5</v>
      </c>
      <c r="I15" s="10" t="s">
        <v>19</v>
      </c>
      <c r="J15" s="104">
        <f>SUM(J13:J14)</f>
        <v>14</v>
      </c>
      <c r="K15" s="10" t="s">
        <v>19</v>
      </c>
      <c r="L15" s="104">
        <f>SUM(L13:L14)</f>
        <v>30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51</v>
      </c>
    </row>
    <row r="16" spans="2:22" ht="15.75" customHeight="1">
      <c r="B16" s="115" t="s">
        <v>37</v>
      </c>
      <c r="C16" s="6" t="s">
        <v>17</v>
      </c>
      <c r="D16" s="5">
        <v>0</v>
      </c>
      <c r="E16" s="6" t="s">
        <v>17</v>
      </c>
      <c r="F16" s="103">
        <v>3</v>
      </c>
      <c r="G16" s="6" t="s">
        <v>17</v>
      </c>
      <c r="H16" s="103">
        <v>1</v>
      </c>
      <c r="I16" s="6" t="s">
        <v>17</v>
      </c>
      <c r="J16" s="103">
        <v>4</v>
      </c>
      <c r="K16" s="6" t="s">
        <v>17</v>
      </c>
      <c r="L16" s="103">
        <v>30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39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1</v>
      </c>
      <c r="I17" s="8" t="s">
        <v>18</v>
      </c>
      <c r="J17" s="103">
        <v>9</v>
      </c>
      <c r="K17" s="8" t="s">
        <v>18</v>
      </c>
      <c r="L17" s="103">
        <v>11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21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04">
        <f>SUM(F16:F17)</f>
        <v>3</v>
      </c>
      <c r="G18" s="10" t="s">
        <v>19</v>
      </c>
      <c r="H18" s="104">
        <f>SUM(H16:H17)</f>
        <v>2</v>
      </c>
      <c r="I18" s="10" t="s">
        <v>19</v>
      </c>
      <c r="J18" s="104">
        <f>SUM(J16:J17)</f>
        <v>13</v>
      </c>
      <c r="K18" s="10" t="s">
        <v>19</v>
      </c>
      <c r="L18" s="104">
        <f>SUM(L16:L17)</f>
        <v>41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1</v>
      </c>
      <c r="U18" s="10" t="s">
        <v>19</v>
      </c>
      <c r="V18" s="104">
        <f>SUM(V16:V17)</f>
        <v>60</v>
      </c>
    </row>
    <row r="19" spans="2:22" ht="15.75" customHeight="1">
      <c r="B19" s="115" t="s">
        <v>25</v>
      </c>
      <c r="C19" s="6" t="s">
        <v>17</v>
      </c>
      <c r="D19" s="5">
        <v>0</v>
      </c>
      <c r="E19" s="6" t="s">
        <v>17</v>
      </c>
      <c r="F19" s="103">
        <v>1</v>
      </c>
      <c r="G19" s="6" t="s">
        <v>17</v>
      </c>
      <c r="H19" s="103">
        <v>2</v>
      </c>
      <c r="I19" s="6" t="s">
        <v>17</v>
      </c>
      <c r="J19" s="103">
        <v>5</v>
      </c>
      <c r="K19" s="6" t="s">
        <v>17</v>
      </c>
      <c r="L19" s="103">
        <v>29</v>
      </c>
      <c r="M19" s="6" t="s">
        <v>17</v>
      </c>
      <c r="N19" s="5">
        <v>0</v>
      </c>
      <c r="O19" s="6" t="s">
        <v>17</v>
      </c>
      <c r="P19" s="103">
        <v>2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39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103">
        <v>5</v>
      </c>
      <c r="K20" s="8" t="s">
        <v>18</v>
      </c>
      <c r="L20" s="103">
        <v>2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7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04">
        <f>SUM(F19:F20)</f>
        <v>1</v>
      </c>
      <c r="G21" s="10" t="s">
        <v>19</v>
      </c>
      <c r="H21" s="104">
        <f>SUM(H19:H20)</f>
        <v>2</v>
      </c>
      <c r="I21" s="10" t="s">
        <v>19</v>
      </c>
      <c r="J21" s="104">
        <f>SUM(J19:J20)</f>
        <v>10</v>
      </c>
      <c r="K21" s="10" t="s">
        <v>19</v>
      </c>
      <c r="L21" s="104">
        <f>SUM(L19:L20)</f>
        <v>31</v>
      </c>
      <c r="M21" s="10" t="s">
        <v>19</v>
      </c>
      <c r="N21" s="12">
        <f>SUM(N19:N20)</f>
        <v>0</v>
      </c>
      <c r="O21" s="10" t="s">
        <v>19</v>
      </c>
      <c r="P21" s="104">
        <f>SUM(P19:P20)</f>
        <v>2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46</v>
      </c>
    </row>
    <row r="22" spans="2:22" ht="15.75" customHeight="1">
      <c r="B22" s="115" t="s">
        <v>26</v>
      </c>
      <c r="C22" s="6" t="s">
        <v>17</v>
      </c>
      <c r="D22" s="5">
        <v>0</v>
      </c>
      <c r="E22" s="6" t="s">
        <v>17</v>
      </c>
      <c r="F22" s="103">
        <v>1</v>
      </c>
      <c r="G22" s="6" t="s">
        <v>17</v>
      </c>
      <c r="H22" s="103">
        <v>4</v>
      </c>
      <c r="I22" s="6" t="s">
        <v>17</v>
      </c>
      <c r="J22" s="103">
        <v>6</v>
      </c>
      <c r="K22" s="6" t="s">
        <v>17</v>
      </c>
      <c r="L22" s="103">
        <v>24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1</v>
      </c>
      <c r="U22" s="6" t="s">
        <v>17</v>
      </c>
      <c r="V22" s="105">
        <f>D22+F22+H22+J22+L22+N22+P22+R22+T22</f>
        <v>36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103">
        <v>6</v>
      </c>
      <c r="K23" s="8" t="s">
        <v>18</v>
      </c>
      <c r="L23" s="103">
        <v>1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103">
        <v>1</v>
      </c>
      <c r="U23" s="8" t="s">
        <v>18</v>
      </c>
      <c r="V23" s="106">
        <f>D23+F23+H23+J23+L23+N23+P23+R23+T23</f>
        <v>8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04">
        <f>SUM(F22:F23)</f>
        <v>1</v>
      </c>
      <c r="G24" s="10" t="s">
        <v>19</v>
      </c>
      <c r="H24" s="104">
        <f>SUM(H22:H23)</f>
        <v>4</v>
      </c>
      <c r="I24" s="10" t="s">
        <v>19</v>
      </c>
      <c r="J24" s="104">
        <f>SUM(J22:J23)</f>
        <v>12</v>
      </c>
      <c r="K24" s="10" t="s">
        <v>19</v>
      </c>
      <c r="L24" s="104">
        <f>SUM(L22:L23)</f>
        <v>25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2</v>
      </c>
      <c r="U24" s="10" t="s">
        <v>19</v>
      </c>
      <c r="V24" s="104">
        <f>SUM(V22:V23)</f>
        <v>44</v>
      </c>
    </row>
    <row r="25" spans="2:22" ht="15.75" customHeight="1">
      <c r="B25" s="115" t="s">
        <v>40</v>
      </c>
      <c r="C25" s="6" t="s">
        <v>17</v>
      </c>
      <c r="D25" s="5">
        <v>0</v>
      </c>
      <c r="E25" s="6" t="s">
        <v>17</v>
      </c>
      <c r="F25" s="103">
        <v>1</v>
      </c>
      <c r="G25" s="6" t="s">
        <v>17</v>
      </c>
      <c r="H25" s="103">
        <v>1</v>
      </c>
      <c r="I25" s="6" t="s">
        <v>17</v>
      </c>
      <c r="J25" s="103">
        <v>4</v>
      </c>
      <c r="K25" s="6" t="s">
        <v>17</v>
      </c>
      <c r="L25" s="103">
        <v>18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103">
        <v>1</v>
      </c>
      <c r="U25" s="6" t="s">
        <v>17</v>
      </c>
      <c r="V25" s="105">
        <f>D25+F25+H25+J25+L25+N25+P25+R25+T25</f>
        <v>25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103">
        <v>1</v>
      </c>
      <c r="G26" s="8" t="s">
        <v>18</v>
      </c>
      <c r="H26" s="103">
        <v>1</v>
      </c>
      <c r="I26" s="8" t="s">
        <v>18</v>
      </c>
      <c r="J26" s="103">
        <v>3</v>
      </c>
      <c r="K26" s="8" t="s">
        <v>18</v>
      </c>
      <c r="L26" s="103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6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04">
        <f>SUM(F25:F26)</f>
        <v>2</v>
      </c>
      <c r="G27" s="10" t="s">
        <v>19</v>
      </c>
      <c r="H27" s="104">
        <f>SUM(H25:H26)</f>
        <v>2</v>
      </c>
      <c r="I27" s="10" t="s">
        <v>19</v>
      </c>
      <c r="J27" s="104">
        <f>SUM(J25:J26)</f>
        <v>7</v>
      </c>
      <c r="K27" s="10" t="s">
        <v>19</v>
      </c>
      <c r="L27" s="104">
        <f>SUM(L25:L26)</f>
        <v>19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04">
        <f>SUM(T25:T26)</f>
        <v>1</v>
      </c>
      <c r="U27" s="10" t="s">
        <v>19</v>
      </c>
      <c r="V27" s="104">
        <f>SUM(V25:V26)</f>
        <v>31</v>
      </c>
    </row>
    <row r="28" spans="2:22" ht="15.75" customHeight="1">
      <c r="B28" s="115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103">
        <v>1</v>
      </c>
      <c r="K28" s="6" t="s">
        <v>17</v>
      </c>
      <c r="L28" s="103">
        <v>17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103">
        <v>1</v>
      </c>
      <c r="U28" s="6" t="s">
        <v>17</v>
      </c>
      <c r="V28" s="105">
        <f>D28+F28+H28+J28+L28+N28+P28+R28+T28</f>
        <v>19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103">
        <v>1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106">
        <f>D29+F29+H29+J29+L29+N29+P29+R29+T29</f>
        <v>1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04">
        <f>SUM(J28:J29)</f>
        <v>2</v>
      </c>
      <c r="K30" s="10" t="s">
        <v>19</v>
      </c>
      <c r="L30" s="104">
        <f>SUM(L28:L29)</f>
        <v>17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1</v>
      </c>
      <c r="U30" s="10" t="s">
        <v>19</v>
      </c>
      <c r="V30" s="104">
        <f>SUM(V28:V29)</f>
        <v>20</v>
      </c>
    </row>
    <row r="31" spans="2:22" ht="15.75" customHeight="1">
      <c r="B31" s="115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103">
        <v>1</v>
      </c>
      <c r="I31" s="6" t="s">
        <v>17</v>
      </c>
      <c r="J31" s="103">
        <v>2</v>
      </c>
      <c r="K31" s="6" t="s">
        <v>17</v>
      </c>
      <c r="L31" s="103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103">
        <v>2</v>
      </c>
      <c r="U31" s="6" t="s">
        <v>17</v>
      </c>
      <c r="V31" s="105">
        <f>D31+F31+H31+J31+L31+N31+P31+R31+T31</f>
        <v>7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103">
        <v>2</v>
      </c>
      <c r="K32" s="8" t="s">
        <v>18</v>
      </c>
      <c r="L32" s="103">
        <v>6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103">
        <v>1</v>
      </c>
      <c r="U32" s="8" t="s">
        <v>18</v>
      </c>
      <c r="V32" s="106">
        <f>D32+F32+H32+J32+L32+N32+P32+R32+T32</f>
        <v>9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04">
        <f>SUM(H31:H32)</f>
        <v>1</v>
      </c>
      <c r="I33" s="10" t="s">
        <v>19</v>
      </c>
      <c r="J33" s="104">
        <f>SUM(J31:J32)</f>
        <v>4</v>
      </c>
      <c r="K33" s="10" t="s">
        <v>19</v>
      </c>
      <c r="L33" s="104">
        <f>SUM(L31:L32)</f>
        <v>8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04">
        <f>SUM(T31:T32)</f>
        <v>3</v>
      </c>
      <c r="U33" s="10" t="s">
        <v>19</v>
      </c>
      <c r="V33" s="104">
        <f>SUM(V31:V32)</f>
        <v>16</v>
      </c>
    </row>
    <row r="34" spans="2:22" ht="15.75" customHeight="1">
      <c r="B34" s="111" t="s">
        <v>9</v>
      </c>
      <c r="C34" s="8" t="s">
        <v>17</v>
      </c>
      <c r="D34" s="9">
        <f>D7+D10+D13+D16+D19+D22+D25+D28+D31</f>
        <v>0</v>
      </c>
      <c r="E34" s="8" t="s">
        <v>17</v>
      </c>
      <c r="F34" s="106">
        <f>F7+F10+F13+F16+F19+F22+F25+F28+F31</f>
        <v>7</v>
      </c>
      <c r="G34" s="8" t="s">
        <v>17</v>
      </c>
      <c r="H34" s="106">
        <f>H7+H10+H13+H16+H19+H22+H25+H28+H31</f>
        <v>23</v>
      </c>
      <c r="I34" s="8" t="s">
        <v>17</v>
      </c>
      <c r="J34" s="106">
        <f>J7+J10+J13+J16+J19+J22+J25+J28+J31</f>
        <v>36</v>
      </c>
      <c r="K34" s="8" t="s">
        <v>17</v>
      </c>
      <c r="L34" s="106">
        <f>L7+L10+L13+L16+L19+L22+L25+L28+L31</f>
        <v>169</v>
      </c>
      <c r="M34" s="8" t="s">
        <v>17</v>
      </c>
      <c r="N34" s="9">
        <f>N7+N10+N13+N16+N19+N22+N25+N28+N31</f>
        <v>0</v>
      </c>
      <c r="O34" s="8" t="s">
        <v>17</v>
      </c>
      <c r="P34" s="106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106">
        <f>T7+T10+T13+T16+T19+T22+T25+T28+T31</f>
        <v>7</v>
      </c>
      <c r="U34" s="8" t="s">
        <v>17</v>
      </c>
      <c r="V34" s="106">
        <f>V7+V10+V13+V16+V19+V22+V25+V28+V31</f>
        <v>245</v>
      </c>
    </row>
    <row r="35" spans="2:22" ht="15.75" customHeight="1">
      <c r="B35" s="109"/>
      <c r="C35" s="8" t="s">
        <v>18</v>
      </c>
      <c r="D35" s="9">
        <f>D8+D11+D14+D17+D20+D23+D26+D29+D32</f>
        <v>0</v>
      </c>
      <c r="E35" s="8" t="s">
        <v>18</v>
      </c>
      <c r="F35" s="106">
        <f>F8+F11+F14+F17+F20+F23+F26+F29+F32</f>
        <v>4</v>
      </c>
      <c r="G35" s="8" t="s">
        <v>18</v>
      </c>
      <c r="H35" s="106">
        <f>H8+H11+H14+H17+H20+H23+H26+H29+H32</f>
        <v>13</v>
      </c>
      <c r="I35" s="8" t="s">
        <v>18</v>
      </c>
      <c r="J35" s="106">
        <f>J8+J11+J14+J17+J20+J23+J26+J29+J32</f>
        <v>44</v>
      </c>
      <c r="K35" s="8" t="s">
        <v>18</v>
      </c>
      <c r="L35" s="106">
        <f>L8+L11+L14+L17+L20+L23+L26+L29+L32</f>
        <v>53</v>
      </c>
      <c r="M35" s="8" t="s">
        <v>18</v>
      </c>
      <c r="N35" s="9">
        <f>N8+N11+N14+N17+N20+N23+N26+N29+N32</f>
        <v>0</v>
      </c>
      <c r="O35" s="8" t="s">
        <v>18</v>
      </c>
      <c r="P35" s="106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106">
        <f>T8+T11+T14+T17+T20+T23+T26+T29+T32</f>
        <v>5</v>
      </c>
      <c r="U35" s="8" t="s">
        <v>18</v>
      </c>
      <c r="V35" s="106">
        <f>V8+V11+V14+V17+V20+V23+V26+V29+V32</f>
        <v>120</v>
      </c>
    </row>
    <row r="36" spans="2:22" ht="15.75" customHeight="1">
      <c r="B36" s="110"/>
      <c r="C36" s="10" t="s">
        <v>19</v>
      </c>
      <c r="D36" s="12">
        <f>SUM(D34:D35)</f>
        <v>0</v>
      </c>
      <c r="E36" s="10" t="s">
        <v>19</v>
      </c>
      <c r="F36" s="104">
        <f>SUM(F34:F35)</f>
        <v>11</v>
      </c>
      <c r="G36" s="10" t="s">
        <v>19</v>
      </c>
      <c r="H36" s="104">
        <f>SUM(H34:H35)</f>
        <v>36</v>
      </c>
      <c r="I36" s="10" t="s">
        <v>19</v>
      </c>
      <c r="J36" s="104">
        <f>SUM(J34:J35)</f>
        <v>80</v>
      </c>
      <c r="K36" s="10" t="s">
        <v>19</v>
      </c>
      <c r="L36" s="104">
        <f>SUM(L34:L35)</f>
        <v>222</v>
      </c>
      <c r="M36" s="10" t="s">
        <v>19</v>
      </c>
      <c r="N36" s="12">
        <f>SUM(N34:N35)</f>
        <v>0</v>
      </c>
      <c r="O36" s="10" t="s">
        <v>19</v>
      </c>
      <c r="P36" s="104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04">
        <f>SUM(T34:T35)</f>
        <v>12</v>
      </c>
      <c r="U36" s="10" t="s">
        <v>19</v>
      </c>
      <c r="V36" s="104">
        <f>SUM(V34:V35)</f>
        <v>365</v>
      </c>
    </row>
    <row r="37" ht="15.75" customHeight="1"/>
    <row r="38" ht="15.75" customHeight="1">
      <c r="B38" s="1" t="s">
        <v>329</v>
      </c>
    </row>
    <row r="39" ht="15.75" customHeight="1">
      <c r="B39" s="1" t="s">
        <v>383</v>
      </c>
    </row>
    <row r="40" ht="15.75" customHeight="1">
      <c r="B40" s="1" t="s">
        <v>350</v>
      </c>
    </row>
    <row r="41" ht="15.75" customHeight="1">
      <c r="B41" s="1" t="s">
        <v>360</v>
      </c>
    </row>
    <row r="42" ht="15.75" customHeight="1">
      <c r="B42" s="1" t="s">
        <v>352</v>
      </c>
    </row>
    <row r="43" ht="15.75" customHeight="1">
      <c r="B43" s="1" t="s">
        <v>366</v>
      </c>
    </row>
    <row r="44" ht="15.75" customHeight="1">
      <c r="B44" s="1" t="s">
        <v>367</v>
      </c>
    </row>
    <row r="45" ht="15.75" customHeight="1">
      <c r="B45" s="1" t="s">
        <v>363</v>
      </c>
    </row>
    <row r="46" ht="15.75" customHeight="1">
      <c r="B46" s="1" t="s">
        <v>364</v>
      </c>
    </row>
    <row r="47" ht="15.75" customHeight="1">
      <c r="B47" s="1" t="s">
        <v>368</v>
      </c>
    </row>
    <row r="48" ht="15.75" customHeight="1"/>
    <row r="49" ht="15.75" customHeight="1"/>
    <row r="50" ht="15.75" customHeight="1"/>
    <row r="51" ht="15.75" customHeight="1"/>
  </sheetData>
  <sheetProtection/>
  <mergeCells count="2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43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103">
        <v>2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105">
        <f>D7+F7+H7+J7+L7+N7+P7+R7+T7</f>
        <v>2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04">
        <f>SUM(L7:L8)</f>
        <v>2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04">
        <f>SUM(V7:V8)</f>
        <v>2</v>
      </c>
    </row>
    <row r="10" spans="2:22" ht="15.75" customHeight="1">
      <c r="B10" s="123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103">
        <v>107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103">
        <v>1</v>
      </c>
      <c r="U10" s="6" t="s">
        <v>17</v>
      </c>
      <c r="V10" s="105">
        <f>D10+F10+H10+J10+L10+N10+P10+R10+T10</f>
        <v>108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103">
        <v>22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22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04">
        <f>SUM(L10:L11)</f>
        <v>129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1</v>
      </c>
      <c r="U12" s="10" t="s">
        <v>19</v>
      </c>
      <c r="V12" s="104">
        <f>SUM(V10:V11)</f>
        <v>130</v>
      </c>
    </row>
    <row r="13" spans="2:22" ht="15.75" customHeight="1">
      <c r="B13" s="126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103">
        <v>1</v>
      </c>
      <c r="K13" s="6" t="s">
        <v>17</v>
      </c>
      <c r="L13" s="103">
        <v>35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36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103">
        <v>1</v>
      </c>
      <c r="K14" s="8" t="s">
        <v>18</v>
      </c>
      <c r="L14" s="103">
        <v>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7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04">
        <f>SUM(J13:J14)</f>
        <v>2</v>
      </c>
      <c r="K15" s="10" t="s">
        <v>19</v>
      </c>
      <c r="L15" s="104">
        <f>SUM(L13:L14)</f>
        <v>41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43</v>
      </c>
    </row>
    <row r="16" spans="2:22" ht="15.75" customHeight="1">
      <c r="B16" s="127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103">
        <v>4</v>
      </c>
      <c r="K16" s="6" t="s">
        <v>17</v>
      </c>
      <c r="L16" s="103">
        <v>12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17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103">
        <v>12</v>
      </c>
      <c r="K17" s="8" t="s">
        <v>18</v>
      </c>
      <c r="L17" s="103">
        <v>6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18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04">
        <f>SUM(J16:J17)</f>
        <v>16</v>
      </c>
      <c r="K18" s="10" t="s">
        <v>19</v>
      </c>
      <c r="L18" s="104">
        <f>SUM(L16:L17)</f>
        <v>18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1</v>
      </c>
      <c r="U18" s="10" t="s">
        <v>19</v>
      </c>
      <c r="V18" s="104">
        <f>SUM(V16:V17)</f>
        <v>35</v>
      </c>
    </row>
    <row r="19" spans="2:22" ht="15.75" customHeight="1">
      <c r="B19" s="115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103">
        <v>1</v>
      </c>
      <c r="I19" s="6" t="s">
        <v>17</v>
      </c>
      <c r="J19" s="103">
        <v>9</v>
      </c>
      <c r="K19" s="6" t="s">
        <v>17</v>
      </c>
      <c r="L19" s="103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14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103">
        <v>10</v>
      </c>
      <c r="K20" s="8" t="s">
        <v>18</v>
      </c>
      <c r="L20" s="103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16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04">
        <f>SUM(H19:H20)</f>
        <v>1</v>
      </c>
      <c r="I21" s="10" t="s">
        <v>19</v>
      </c>
      <c r="J21" s="104">
        <f>SUM(J19:J20)</f>
        <v>19</v>
      </c>
      <c r="K21" s="10" t="s">
        <v>19</v>
      </c>
      <c r="L21" s="104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30</v>
      </c>
    </row>
    <row r="22" spans="2:22" ht="15.75" customHeight="1">
      <c r="B22" s="115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103">
        <v>16</v>
      </c>
      <c r="K22" s="6" t="s">
        <v>17</v>
      </c>
      <c r="L22" s="103">
        <v>8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2</v>
      </c>
      <c r="U22" s="6" t="s">
        <v>17</v>
      </c>
      <c r="V22" s="105">
        <f>D22+F22+H22+J22+L22+N22+P22+R22+T22</f>
        <v>26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103">
        <v>12</v>
      </c>
      <c r="K23" s="8" t="s">
        <v>18</v>
      </c>
      <c r="L23" s="103">
        <v>10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22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04">
        <f>SUM(J22:J23)</f>
        <v>28</v>
      </c>
      <c r="K24" s="10" t="s">
        <v>19</v>
      </c>
      <c r="L24" s="104">
        <f>SUM(L22:L23)</f>
        <v>18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2</v>
      </c>
      <c r="U24" s="10" t="s">
        <v>19</v>
      </c>
      <c r="V24" s="104">
        <f>SUM(V22:V23)</f>
        <v>48</v>
      </c>
    </row>
    <row r="25" spans="2:22" ht="15.75" customHeight="1">
      <c r="B25" s="115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103">
        <v>3</v>
      </c>
      <c r="I25" s="6" t="s">
        <v>17</v>
      </c>
      <c r="J25" s="103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103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5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103">
        <v>1</v>
      </c>
      <c r="I26" s="8" t="s">
        <v>18</v>
      </c>
      <c r="J26" s="103">
        <v>2</v>
      </c>
      <c r="K26" s="8" t="s">
        <v>18</v>
      </c>
      <c r="L26" s="103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4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04">
        <f>SUM(H25:H26)</f>
        <v>4</v>
      </c>
      <c r="I27" s="10" t="s">
        <v>19</v>
      </c>
      <c r="J27" s="104">
        <f>SUM(J25:J26)</f>
        <v>3</v>
      </c>
      <c r="K27" s="10" t="s">
        <v>19</v>
      </c>
      <c r="L27" s="104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04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9</v>
      </c>
    </row>
    <row r="28" spans="2:22" ht="15.75" customHeight="1">
      <c r="B28" s="115" t="s">
        <v>51</v>
      </c>
      <c r="C28" s="6" t="s">
        <v>17</v>
      </c>
      <c r="D28" s="5">
        <v>0</v>
      </c>
      <c r="E28" s="6" t="s">
        <v>17</v>
      </c>
      <c r="F28" s="103">
        <v>7</v>
      </c>
      <c r="G28" s="6" t="s">
        <v>17</v>
      </c>
      <c r="H28" s="103">
        <v>18</v>
      </c>
      <c r="I28" s="6" t="s">
        <v>17</v>
      </c>
      <c r="J28" s="103">
        <v>4</v>
      </c>
      <c r="K28" s="6" t="s">
        <v>17</v>
      </c>
      <c r="L28" s="103">
        <v>1</v>
      </c>
      <c r="M28" s="6" t="s">
        <v>17</v>
      </c>
      <c r="N28" s="5">
        <v>0</v>
      </c>
      <c r="O28" s="6" t="s">
        <v>17</v>
      </c>
      <c r="P28" s="103">
        <v>2</v>
      </c>
      <c r="Q28" s="6" t="s">
        <v>17</v>
      </c>
      <c r="R28" s="5">
        <v>0</v>
      </c>
      <c r="S28" s="6" t="s">
        <v>17</v>
      </c>
      <c r="T28" s="103">
        <v>3</v>
      </c>
      <c r="U28" s="6" t="s">
        <v>17</v>
      </c>
      <c r="V28" s="105">
        <f>D28+F28+H28+J28+L28+N28+P28+R28+T28</f>
        <v>35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103">
        <v>4</v>
      </c>
      <c r="G29" s="8" t="s">
        <v>18</v>
      </c>
      <c r="H29" s="103">
        <v>12</v>
      </c>
      <c r="I29" s="8" t="s">
        <v>18</v>
      </c>
      <c r="J29" s="103">
        <v>7</v>
      </c>
      <c r="K29" s="8" t="s">
        <v>18</v>
      </c>
      <c r="L29" s="103">
        <v>2</v>
      </c>
      <c r="M29" s="8" t="s">
        <v>18</v>
      </c>
      <c r="N29" s="5">
        <v>0</v>
      </c>
      <c r="O29" s="8" t="s">
        <v>18</v>
      </c>
      <c r="P29" s="103">
        <v>1</v>
      </c>
      <c r="Q29" s="8" t="s">
        <v>18</v>
      </c>
      <c r="R29" s="5">
        <v>0</v>
      </c>
      <c r="S29" s="8" t="s">
        <v>18</v>
      </c>
      <c r="T29" s="103">
        <v>4</v>
      </c>
      <c r="U29" s="8" t="s">
        <v>18</v>
      </c>
      <c r="V29" s="106">
        <f>D29+F29+H29+J29+L29+N29+P29+R29+T29</f>
        <v>30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04">
        <f>SUM(F28:F29)</f>
        <v>11</v>
      </c>
      <c r="G30" s="10" t="s">
        <v>19</v>
      </c>
      <c r="H30" s="104">
        <f>SUM(H28:H29)</f>
        <v>30</v>
      </c>
      <c r="I30" s="10" t="s">
        <v>19</v>
      </c>
      <c r="J30" s="104">
        <f>SUM(J28:J29)</f>
        <v>11</v>
      </c>
      <c r="K30" s="10" t="s">
        <v>19</v>
      </c>
      <c r="L30" s="104">
        <f>SUM(L28:L29)</f>
        <v>3</v>
      </c>
      <c r="M30" s="10" t="s">
        <v>19</v>
      </c>
      <c r="N30" s="12">
        <f>SUM(N28:N29)</f>
        <v>0</v>
      </c>
      <c r="O30" s="10" t="s">
        <v>19</v>
      </c>
      <c r="P30" s="104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7</v>
      </c>
      <c r="U30" s="10" t="s">
        <v>19</v>
      </c>
      <c r="V30" s="104">
        <f>SUM(V28:V29)</f>
        <v>65</v>
      </c>
    </row>
    <row r="31" spans="2:22" ht="15.75" customHeight="1">
      <c r="B31" s="115" t="s">
        <v>52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103">
        <v>1</v>
      </c>
      <c r="I31" s="6" t="s">
        <v>17</v>
      </c>
      <c r="J31" s="103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2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103">
        <v>1</v>
      </c>
      <c r="U32" s="8" t="s">
        <v>18</v>
      </c>
      <c r="V32" s="106">
        <f>D32+F32+H32+J32+L32+N32+P32+R32+T32</f>
        <v>1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04">
        <f>SUM(H31:H32)</f>
        <v>1</v>
      </c>
      <c r="I33" s="10" t="s">
        <v>19</v>
      </c>
      <c r="J33" s="104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04">
        <f>SUM(T31:T32)</f>
        <v>1</v>
      </c>
      <c r="U33" s="10" t="s">
        <v>19</v>
      </c>
      <c r="V33" s="104">
        <f>SUM(V31:V32)</f>
        <v>3</v>
      </c>
    </row>
    <row r="34" spans="2:22" ht="15.75" customHeight="1">
      <c r="B34" s="115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1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106">
        <f>F7+F10+F13+F16+F19+F22+F25+F28+F31+F34</f>
        <v>7</v>
      </c>
      <c r="G37" s="8" t="s">
        <v>17</v>
      </c>
      <c r="H37" s="106">
        <f>H7+H10+H13+H16+H19+H22+H25+H28+H31+H34</f>
        <v>23</v>
      </c>
      <c r="I37" s="8" t="s">
        <v>17</v>
      </c>
      <c r="J37" s="106">
        <f>J7+J10+J13+J16+J19+J22+J25+J28+J31+J34</f>
        <v>36</v>
      </c>
      <c r="K37" s="8" t="s">
        <v>17</v>
      </c>
      <c r="L37" s="106">
        <f>L7+L10+L13+L16+L19+L22+L25+L28+L31+L34</f>
        <v>169</v>
      </c>
      <c r="M37" s="8" t="s">
        <v>17</v>
      </c>
      <c r="N37" s="9">
        <f>N7+N10+N13+N16+N19+N22+N25+N28+N31+N34</f>
        <v>0</v>
      </c>
      <c r="O37" s="8" t="s">
        <v>17</v>
      </c>
      <c r="P37" s="106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106">
        <f>T7+T10+T13+T16+T19+T22+T25+T28+T31+T34</f>
        <v>7</v>
      </c>
      <c r="U37" s="8" t="s">
        <v>17</v>
      </c>
      <c r="V37" s="106">
        <f>V7+V10+V13+V16+V19+V22+V25+V28+V31+V34</f>
        <v>245</v>
      </c>
    </row>
    <row r="38" spans="2:22" ht="15.75" customHeight="1">
      <c r="B38" s="109"/>
      <c r="C38" s="8" t="s">
        <v>18</v>
      </c>
      <c r="D38" s="9">
        <f>D8+D11+D14+D17+D20+D23+D26+D29+D32+D35</f>
        <v>0</v>
      </c>
      <c r="E38" s="8" t="s">
        <v>18</v>
      </c>
      <c r="F38" s="106">
        <f>F8+F11+F14+F17+F20+F23+F26+F29+F32+F35</f>
        <v>4</v>
      </c>
      <c r="G38" s="8" t="s">
        <v>18</v>
      </c>
      <c r="H38" s="106">
        <f>H8+H11+H14+H17+H20+H23+H26+H29+H32+H35</f>
        <v>13</v>
      </c>
      <c r="I38" s="8" t="s">
        <v>18</v>
      </c>
      <c r="J38" s="106">
        <f>J8+J11+J14+J17+J20+J23+J26+J29+J32+J35</f>
        <v>44</v>
      </c>
      <c r="K38" s="8" t="s">
        <v>18</v>
      </c>
      <c r="L38" s="106">
        <f>L8+L11+L14+L17+L20+L23+L26+L29+L32+L35</f>
        <v>53</v>
      </c>
      <c r="M38" s="8" t="s">
        <v>18</v>
      </c>
      <c r="N38" s="9">
        <f>N8+N11+N14+N17+N20+N23+N26+N29+N32+N35</f>
        <v>0</v>
      </c>
      <c r="O38" s="8" t="s">
        <v>18</v>
      </c>
      <c r="P38" s="106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106">
        <f>T8+T11+T14+T17+T20+T23+T26+T29+T32+T35</f>
        <v>5</v>
      </c>
      <c r="U38" s="8" t="s">
        <v>18</v>
      </c>
      <c r="V38" s="106">
        <f>V8+V11+V14+V17+V20+V23+V26+V29+V32+V35</f>
        <v>120</v>
      </c>
    </row>
    <row r="39" spans="2:22" ht="15.75" customHeight="1">
      <c r="B39" s="110"/>
      <c r="C39" s="10" t="s">
        <v>19</v>
      </c>
      <c r="D39" s="12">
        <f>SUM(D37:D38)</f>
        <v>0</v>
      </c>
      <c r="E39" s="10" t="s">
        <v>19</v>
      </c>
      <c r="F39" s="104">
        <f>SUM(F37:F38)</f>
        <v>11</v>
      </c>
      <c r="G39" s="10" t="s">
        <v>19</v>
      </c>
      <c r="H39" s="104">
        <f>SUM(H37:H38)</f>
        <v>36</v>
      </c>
      <c r="I39" s="10" t="s">
        <v>19</v>
      </c>
      <c r="J39" s="104">
        <f>SUM(J37:J38)</f>
        <v>80</v>
      </c>
      <c r="K39" s="10" t="s">
        <v>19</v>
      </c>
      <c r="L39" s="104">
        <f>SUM(L37:L38)</f>
        <v>222</v>
      </c>
      <c r="M39" s="10" t="s">
        <v>19</v>
      </c>
      <c r="N39" s="12">
        <f>SUM(N37:N38)</f>
        <v>0</v>
      </c>
      <c r="O39" s="10" t="s">
        <v>19</v>
      </c>
      <c r="P39" s="104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04">
        <f>SUM(T37:T38)</f>
        <v>12</v>
      </c>
      <c r="U39" s="10" t="s">
        <v>19</v>
      </c>
      <c r="V39" s="104">
        <f>SUM(V37:V38)</f>
        <v>365</v>
      </c>
    </row>
    <row r="40" ht="15.75" customHeight="1"/>
    <row r="41" ht="15.75" customHeight="1">
      <c r="B41" s="1" t="s">
        <v>329</v>
      </c>
    </row>
    <row r="42" ht="15.75" customHeight="1">
      <c r="B42" s="1" t="s">
        <v>380</v>
      </c>
    </row>
    <row r="43" ht="15.75" customHeight="1">
      <c r="B43" s="1" t="s">
        <v>350</v>
      </c>
    </row>
    <row r="44" ht="15.75" customHeight="1">
      <c r="B44" s="1" t="s">
        <v>369</v>
      </c>
    </row>
    <row r="45" ht="15.75" customHeight="1">
      <c r="B45" s="1" t="s">
        <v>352</v>
      </c>
    </row>
    <row r="46" ht="15.75" customHeight="1">
      <c r="B46" s="1" t="s">
        <v>361</v>
      </c>
    </row>
    <row r="47" ht="15.75" customHeight="1">
      <c r="B47" s="1" t="s">
        <v>370</v>
      </c>
    </row>
    <row r="48" ht="15.75" customHeight="1">
      <c r="B48" s="1" t="s">
        <v>363</v>
      </c>
    </row>
    <row r="49" ht="15.75" customHeight="1">
      <c r="B49" s="1" t="s">
        <v>364</v>
      </c>
    </row>
    <row r="50" ht="15.75" customHeight="1">
      <c r="B50" s="1" t="s">
        <v>365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19:B21"/>
    <mergeCell ref="B22:B24"/>
    <mergeCell ref="B25:B27"/>
    <mergeCell ref="B28:B30"/>
    <mergeCell ref="B34:B36"/>
    <mergeCell ref="B37:B39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103">
        <v>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105">
        <f>D10+F10+H10+J10+L10+N10+P10+R10+T10</f>
        <v>1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04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04">
        <f>SUM(V10:V11)</f>
        <v>1</v>
      </c>
    </row>
    <row r="13" spans="2:22" ht="15.75" customHeight="1">
      <c r="B13" s="126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1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106">
        <f>L7+L10+L13</f>
        <v>1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106">
        <f>V7+V10+V13</f>
        <v>1</v>
      </c>
    </row>
    <row r="17" spans="2:22" ht="15.75" customHeight="1">
      <c r="B17" s="109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0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1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04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07">
        <f>SUM(V16:V17)</f>
        <v>1</v>
      </c>
    </row>
    <row r="19" ht="15.75" customHeight="1"/>
    <row r="20" ht="15.75" customHeight="1">
      <c r="B20" s="1" t="s">
        <v>286</v>
      </c>
    </row>
    <row r="21" ht="15.75" customHeight="1">
      <c r="B21" s="1" t="s">
        <v>287</v>
      </c>
    </row>
    <row r="22" ht="15.75" customHeight="1">
      <c r="B22" s="1" t="s">
        <v>288</v>
      </c>
    </row>
    <row r="23" ht="15.75" customHeight="1">
      <c r="B23" s="1" t="s">
        <v>371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8">
      <selection activeCell="T45" sqref="T4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18" t="s">
        <v>57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3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7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106">
        <f>D17+F17+H17+J17+L17+N17+P17+R17+T17</f>
        <v>1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04">
        <f>SUM(V16:V17)</f>
        <v>1</v>
      </c>
    </row>
    <row r="19" spans="2:22" ht="15.75" customHeight="1">
      <c r="B19" s="115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105">
        <f>D22+F22+H22+J22+L22+N22+P22+R22+T22</f>
        <v>1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2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2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2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04">
        <f>SUM(V22:V23)</f>
        <v>3</v>
      </c>
    </row>
    <row r="25" spans="2:22" ht="15.75" customHeight="1">
      <c r="B25" s="115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1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1</v>
      </c>
    </row>
    <row r="28" spans="2:22" ht="15.75" customHeight="1">
      <c r="B28" s="115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1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105">
        <f>D28+F28+H28+J28+L28+N28+P28+R28+T28</f>
        <v>2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106">
        <f>D29+F29+H29+J29+L29+N29+P29+R29+T29</f>
        <v>2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04">
        <f>SUM(V28:V29)</f>
        <v>4</v>
      </c>
    </row>
    <row r="31" spans="2:22" ht="15.75" customHeight="1">
      <c r="B31" s="115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2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2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106">
        <f>D32+F32+H32+J32+L32+N32+P32+R32+T32</f>
        <v>2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3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4</v>
      </c>
    </row>
    <row r="34" spans="2:22" ht="15.75" customHeight="1">
      <c r="B34" s="115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1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04">
        <f>SUM(V34:V35)</f>
        <v>1</v>
      </c>
    </row>
    <row r="37" spans="2:22" ht="15.75" customHeight="1">
      <c r="B37" s="115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1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1</v>
      </c>
    </row>
    <row r="40" spans="2:22" ht="15.75" customHeight="1">
      <c r="B40" s="115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106">
        <f>H7+H10+H13+H16+H19+H22+H25+H28+H31+H34+H37+H40</f>
        <v>2</v>
      </c>
      <c r="I43" s="8" t="s">
        <v>17</v>
      </c>
      <c r="J43" s="106">
        <f>J7+J10+J13+J16+J19+J22+J25+J28+J31+J34+J37+J40</f>
        <v>2</v>
      </c>
      <c r="K43" s="8" t="s">
        <v>17</v>
      </c>
      <c r="L43" s="106">
        <f>L7+L10+L13+L16+L19+L22+L25+L28+L31+L34+L37+L40</f>
        <v>3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106">
        <f>V7+V10+V13+V16+V19+V22+V25+V28+V31+V34+V37+V40</f>
        <v>7</v>
      </c>
    </row>
    <row r="44" spans="2:22" ht="15.75" customHeight="1">
      <c r="B44" s="10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106">
        <f>J8+J11+J14+J17+J20+J23+J26+J29+J32+J35+J38+J41</f>
        <v>4</v>
      </c>
      <c r="K44" s="8" t="s">
        <v>18</v>
      </c>
      <c r="L44" s="106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106">
        <f>T8+T11+T14+T17+T20+T23+T26+T29+T32+T35+T38+T41</f>
        <v>1</v>
      </c>
      <c r="U44" s="8" t="s">
        <v>18</v>
      </c>
      <c r="V44" s="106">
        <f>V8+V11+V14+V17+V20+V23+V26+V29+V32+V35+V38+V41</f>
        <v>8</v>
      </c>
    </row>
    <row r="45" spans="2:22" ht="15.75" customHeight="1">
      <c r="B45" s="110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04">
        <f>SUM(H43:H44)</f>
        <v>2</v>
      </c>
      <c r="I45" s="10" t="s">
        <v>19</v>
      </c>
      <c r="J45" s="104">
        <f>SUM(J43:J44)</f>
        <v>6</v>
      </c>
      <c r="K45" s="10" t="s">
        <v>19</v>
      </c>
      <c r="L45" s="104">
        <f>SUM(L43:L44)</f>
        <v>6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04">
        <f>SUM(T43:T44)</f>
        <v>1</v>
      </c>
      <c r="U45" s="10" t="s">
        <v>19</v>
      </c>
      <c r="V45" s="104">
        <f>SUM(V43:V44)</f>
        <v>15</v>
      </c>
    </row>
    <row r="46" ht="15.75" customHeight="1"/>
    <row r="47" ht="15.75" customHeight="1"/>
    <row r="48" ht="15.75" customHeight="1">
      <c r="B48" s="1" t="s">
        <v>372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7">
      <selection activeCell="V28" sqref="V2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2011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2" t="s">
        <v>0</v>
      </c>
      <c r="D6" s="113"/>
      <c r="E6" s="112" t="s">
        <v>1</v>
      </c>
      <c r="F6" s="113"/>
      <c r="G6" s="112" t="s">
        <v>2</v>
      </c>
      <c r="H6" s="113"/>
      <c r="I6" s="112" t="s">
        <v>3</v>
      </c>
      <c r="J6" s="113"/>
      <c r="K6" s="112" t="s">
        <v>4</v>
      </c>
      <c r="L6" s="113"/>
      <c r="M6" s="112" t="s">
        <v>5</v>
      </c>
      <c r="N6" s="113"/>
      <c r="O6" s="112" t="s">
        <v>6</v>
      </c>
      <c r="P6" s="113"/>
      <c r="Q6" s="112" t="s">
        <v>7</v>
      </c>
      <c r="R6" s="113"/>
      <c r="S6" s="112" t="s">
        <v>8</v>
      </c>
      <c r="T6" s="113"/>
      <c r="U6" s="114" t="s">
        <v>9</v>
      </c>
      <c r="V6" s="113"/>
      <c r="W6" s="4"/>
    </row>
    <row r="7" spans="2:22" ht="15.75" customHeight="1">
      <c r="B7" s="115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2</v>
      </c>
      <c r="I7" s="6" t="s">
        <v>17</v>
      </c>
      <c r="J7" s="103">
        <v>1</v>
      </c>
      <c r="K7" s="6" t="s">
        <v>17</v>
      </c>
      <c r="L7" s="103">
        <v>4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105">
        <f>D7+F7+H7+J7+L7+N7+P7+R7+T7</f>
        <v>7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2</v>
      </c>
      <c r="I8" s="8" t="s">
        <v>18</v>
      </c>
      <c r="J8" s="5">
        <v>0</v>
      </c>
      <c r="K8" s="8" t="s">
        <v>18</v>
      </c>
      <c r="L8" s="103">
        <v>3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106">
        <f>D8+F8+H8+J8+L8+N8+P8+R8+T8</f>
        <v>5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4</v>
      </c>
      <c r="I9" s="10" t="s">
        <v>19</v>
      </c>
      <c r="J9" s="104">
        <f>SUM(J7:J8)</f>
        <v>1</v>
      </c>
      <c r="K9" s="10" t="s">
        <v>19</v>
      </c>
      <c r="L9" s="104">
        <f>SUM(L7:L8)</f>
        <v>7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04">
        <f>SUM(V7:V8)</f>
        <v>12</v>
      </c>
    </row>
    <row r="10" spans="2:22" ht="15.75" customHeight="1">
      <c r="B10" s="123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6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7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28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29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11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106">
        <f>H7+H10+H13+H16+H19+H22+H25</f>
        <v>2</v>
      </c>
      <c r="I28" s="8" t="s">
        <v>17</v>
      </c>
      <c r="J28" s="106">
        <f>J7+J10+J13+J16+J19+J22+J25</f>
        <v>1</v>
      </c>
      <c r="K28" s="8" t="s">
        <v>17</v>
      </c>
      <c r="L28" s="106">
        <f>L7+L10+L13+L16+L19+L22+L25</f>
        <v>4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106">
        <f>V7+V10+V13+V16+V19+V22+V25</f>
        <v>7</v>
      </c>
    </row>
    <row r="29" spans="2:22" ht="15.75" customHeight="1">
      <c r="B29" s="109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106">
        <f>H8+H11+H14+H17+H20+H23+H26</f>
        <v>2</v>
      </c>
      <c r="I29" s="8" t="s">
        <v>18</v>
      </c>
      <c r="J29" s="9">
        <f>J8+J11+J14+J17+J20+J23+J26</f>
        <v>0</v>
      </c>
      <c r="K29" s="8" t="s">
        <v>18</v>
      </c>
      <c r="L29" s="106">
        <f>L8+L11+L14+L17+L20+L23+L26</f>
        <v>3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106">
        <f>V8+V11+V14+V17+V20+V23+V26</f>
        <v>5</v>
      </c>
    </row>
    <row r="30" spans="2:22" ht="15.75" customHeight="1">
      <c r="B30" s="110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04">
        <f>SUM(H28:H29)</f>
        <v>4</v>
      </c>
      <c r="I30" s="10" t="s">
        <v>19</v>
      </c>
      <c r="J30" s="104">
        <f>SUM(J28:J29)</f>
        <v>1</v>
      </c>
      <c r="K30" s="10" t="s">
        <v>19</v>
      </c>
      <c r="L30" s="104">
        <f>SUM(L28:L29)</f>
        <v>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04">
        <f>SUM(V28:V29)</f>
        <v>12</v>
      </c>
    </row>
    <row r="31" ht="15.75" customHeight="1"/>
    <row r="32" ht="15.75" customHeight="1"/>
    <row r="33" ht="15.75" customHeight="1">
      <c r="B33" s="1" t="s">
        <v>373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2012-03-26T16:41:35Z</cp:lastPrinted>
  <dcterms:created xsi:type="dcterms:W3CDTF">2010-03-03T16:18:38Z</dcterms:created>
  <dcterms:modified xsi:type="dcterms:W3CDTF">2012-03-27T09:04:58Z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