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Utilizadores\DPEDS\"/>
    </mc:Choice>
  </mc:AlternateContent>
  <xr:revisionPtr revIDLastSave="0" documentId="13_ncr:1_{7249A5CB-CFCC-40FC-80AC-F6AAF2AF8EF4}" xr6:coauthVersionLast="47" xr6:coauthVersionMax="47" xr10:uidLastSave="{00000000-0000-0000-0000-000000000000}"/>
  <bookViews>
    <workbookView showSheetTabs="0" xWindow="-110" yWindow="-110" windowWidth="38620" windowHeight="21100" activeTab="10" xr2:uid="{00000000-000D-0000-FFFF-FFFF00000000}"/>
  </bookViews>
  <sheets>
    <sheet name="Folha18" sheetId="22" r:id="rId1"/>
    <sheet name="Folha19" sheetId="38" r:id="rId2"/>
    <sheet name="Folha20" sheetId="39" r:id="rId3"/>
    <sheet name="Folha21" sheetId="40" r:id="rId4"/>
    <sheet name="Folha22" sheetId="41" r:id="rId5"/>
    <sheet name="Folha23" sheetId="42" r:id="rId6"/>
    <sheet name="Folha24" sheetId="43" r:id="rId7"/>
    <sheet name="Folha25" sheetId="44" r:id="rId8"/>
    <sheet name="Folha26" sheetId="45" r:id="rId9"/>
    <sheet name="Folha27" sheetId="46" r:id="rId10"/>
    <sheet name="Folha28" sheetId="47" r:id="rId11"/>
    <sheet name="Folha29" sheetId="48" r:id="rId12"/>
  </sheets>
  <definedNames>
    <definedName name="_xlnm.Print_Area" localSheetId="0">Folha18!$E$1:$P$28</definedName>
    <definedName name="_xlnm.Print_Area" localSheetId="1">Folha19!$B$1:$G$36</definedName>
    <definedName name="_xlnm.Print_Area" localSheetId="2">Folha20!$C$1:$H$33</definedName>
    <definedName name="_xlnm.Print_Area" localSheetId="3">Folha21!$C$2:$H$40</definedName>
    <definedName name="_xlnm.Print_Area" localSheetId="4">Folha22!$C$2:$H$36</definedName>
    <definedName name="_xlnm.Print_Area" localSheetId="5">Folha23!$C$1:$H$32</definedName>
    <definedName name="_xlnm.Print_Area" localSheetId="6">Folha24!$B$1:$G$39</definedName>
    <definedName name="_xlnm.Print_Area" localSheetId="7">Folha25!$B$1:$G$31</definedName>
    <definedName name="_xlnm.Print_Area" localSheetId="8">Folha26!$B$1:$G$32</definedName>
    <definedName name="_xlnm.Print_Area" localSheetId="9">Folha27!$B$2:$G$35</definedName>
    <definedName name="_xlnm.Print_Area" localSheetId="10">Folha28!$B$2:$G$41</definedName>
    <definedName name="_xlnm.Print_Area" localSheetId="11">Folha29!$B$2:$F$302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  <definedName name="_xlnm.Print_Titles" localSheetId="3">Folha21!$2:$9</definedName>
    <definedName name="_xlnm.Print_Titles" localSheetId="4">Folha22!$2:$9</definedName>
    <definedName name="_xlnm.Print_Titles" localSheetId="6">Folha24!$2:$8</definedName>
    <definedName name="_xlnm.Print_Titles" localSheetId="9">Folha27!$2:$9</definedName>
    <definedName name="_xlnm.Print_Titles" localSheetId="10">Folha28!$2:$9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4" l="1"/>
  <c r="D17" i="44"/>
  <c r="I14" i="44"/>
  <c r="I15" i="44"/>
  <c r="I50" i="38" l="1"/>
</calcChain>
</file>

<file path=xl/sharedStrings.xml><?xml version="1.0" encoding="utf-8"?>
<sst xmlns="http://schemas.openxmlformats.org/spreadsheetml/2006/main" count="534" uniqueCount="297">
  <si>
    <t>Ambiente</t>
  </si>
  <si>
    <t>Demografia</t>
  </si>
  <si>
    <t>Economia</t>
  </si>
  <si>
    <t>Educação</t>
  </si>
  <si>
    <t>Habitação e Construção</t>
  </si>
  <si>
    <t>Mercado de Trabalho</t>
  </si>
  <si>
    <t>Saúde e Protecção Social</t>
  </si>
  <si>
    <t>Território</t>
  </si>
  <si>
    <t>Transportes e Comunicações</t>
  </si>
  <si>
    <t>INDICADORES</t>
  </si>
  <si>
    <t>VALORES</t>
  </si>
  <si>
    <t>ANO</t>
  </si>
  <si>
    <t>FONTE</t>
  </si>
  <si>
    <t>População servida por estações de tratamento de águas residuais (%)</t>
  </si>
  <si>
    <t xml:space="preserve">Águas residuais tratadas (m³) </t>
  </si>
  <si>
    <t xml:space="preserve">Consumo de água abastecida pela rede pública (m³) </t>
  </si>
  <si>
    <t xml:space="preserve">População residente total (Nº) </t>
  </si>
  <si>
    <t xml:space="preserve">População [0-14] (%) </t>
  </si>
  <si>
    <t>População [15-24] (%)</t>
  </si>
  <si>
    <t>População [25-64] (%)</t>
  </si>
  <si>
    <t>População [65 +[  (%)</t>
  </si>
  <si>
    <t xml:space="preserve">Taxa bruta de natalidade (‰) </t>
  </si>
  <si>
    <t xml:space="preserve">Taxa bruta de mortalidade (‰) </t>
  </si>
  <si>
    <t>Taxa de fecundidade geral (‰)</t>
  </si>
  <si>
    <t>IRS liquidado: colecta líquida média por declaração de IRS (€)</t>
  </si>
  <si>
    <r>
      <t xml:space="preserve">IRS liquidado: colecta líquida </t>
    </r>
    <r>
      <rPr>
        <i/>
        <sz val="10"/>
        <rFont val="Calibri"/>
        <family val="2"/>
      </rPr>
      <t>per capita</t>
    </r>
    <r>
      <rPr>
        <sz val="10"/>
        <rFont val="Calibri"/>
        <family val="2"/>
      </rPr>
      <t xml:space="preserve"> (€)</t>
    </r>
  </si>
  <si>
    <t>Total de crianças em Educação Pré-Escolar (Nº)</t>
  </si>
  <si>
    <t>Total de alunos no 1.º CEB (Nº)</t>
  </si>
  <si>
    <t>Total de alunos no Ensino Superior (Nº)</t>
  </si>
  <si>
    <t>Alojamentos familiares clássicos (Nº)</t>
  </si>
  <si>
    <t>Edifícios licenciados (Nº)</t>
  </si>
  <si>
    <t xml:space="preserve">Fogos licenciados em construções novas para habitação familiar (Nº) </t>
  </si>
  <si>
    <t xml:space="preserve">Fogos concluídos em construções novas para habitação familiar (Nº) </t>
  </si>
  <si>
    <t>Bairros Municipais de habitação social (Nº)</t>
  </si>
  <si>
    <t>Pessoal ao Serviço na indústria transformadora (Nº)</t>
  </si>
  <si>
    <t>IEFP</t>
  </si>
  <si>
    <t xml:space="preserve">INDICADORES </t>
  </si>
  <si>
    <t>Taxa quinquenal de mortalidade infantil (‰)</t>
  </si>
  <si>
    <t xml:space="preserve">Farmácias e postos farmacêuticos móveis (Nº) </t>
  </si>
  <si>
    <t>Camas dos hospitais (Nº)</t>
  </si>
  <si>
    <t>Valor médio anual das pensões (€)</t>
  </si>
  <si>
    <t>Total de beneficiários de subsídios de desemprego (Nº)</t>
  </si>
  <si>
    <t>Valor médio anual do subsídio de desemprego (€)</t>
  </si>
  <si>
    <t>Total de beneficiários do Rendimento Social de Inserção (Nº)</t>
  </si>
  <si>
    <r>
      <t>Área (km</t>
    </r>
    <r>
      <rPr>
        <vertAlign val="superscript"/>
        <sz val="8"/>
        <color indexed="63"/>
        <rFont val="Verdana"/>
        <family val="2"/>
      </rPr>
      <t>2</t>
    </r>
    <r>
      <rPr>
        <sz val="8"/>
        <color indexed="63"/>
        <rFont val="Verdana"/>
        <family val="2"/>
      </rPr>
      <t>)</t>
    </r>
  </si>
  <si>
    <t>Corpos de bombeiros (Nº)</t>
  </si>
  <si>
    <t xml:space="preserve">Bombeiros (Nº) </t>
  </si>
  <si>
    <t>Capacidade de alojamento em estabelecimentos hoteleiros* (Nº)</t>
  </si>
  <si>
    <t>Dormidas em estabelecimentos hoteleiros (Nº)</t>
  </si>
  <si>
    <t>Hóspedes em estabelecimentos hoteleiros (Nº)</t>
  </si>
  <si>
    <t>Estada média nos estabelecimentos hoteleiros (Nº noites)</t>
  </si>
  <si>
    <t xml:space="preserve">Taxa de ocupação cama (líquida) (%) </t>
  </si>
  <si>
    <t>Imóveis de interesse público (Nº)</t>
  </si>
  <si>
    <t>Monumentos nacionais (Nº)</t>
  </si>
  <si>
    <r>
      <t>Nota:</t>
    </r>
    <r>
      <rPr>
        <sz val="9"/>
        <color indexed="63"/>
        <rFont val="Calibri"/>
        <family val="2"/>
      </rPr>
      <t xml:space="preserve"> </t>
    </r>
  </si>
  <si>
    <t>Extensão da rede STUB em Bragança (Km)</t>
  </si>
  <si>
    <t>Passageiros STUB (Nº)</t>
  </si>
  <si>
    <t>Visitantes do Museu Ibérico da Máscara e do Traje  (Nº)</t>
  </si>
  <si>
    <r>
      <t>Densidade populacional (hab/km</t>
    </r>
    <r>
      <rPr>
        <vertAlign val="superscript"/>
        <sz val="10"/>
        <color indexed="63"/>
        <rFont val="Calibri"/>
        <family val="2"/>
        <scheme val="minor"/>
      </rPr>
      <t>2</t>
    </r>
    <r>
      <rPr>
        <sz val="10"/>
        <color indexed="63"/>
        <rFont val="Calibri"/>
        <family val="2"/>
        <scheme val="minor"/>
      </rPr>
      <t>)</t>
    </r>
  </si>
  <si>
    <t>Taxa quinquenal de mortalidade neonatal  (‰)</t>
  </si>
  <si>
    <t>Altitude (máxima/mínima) em metros</t>
  </si>
  <si>
    <t>Recolha selectiva de resíduos sólidos (toneladas)</t>
  </si>
  <si>
    <t>Recolha indiferenciadada resíduos sólidos (toneladas)</t>
  </si>
  <si>
    <t xml:space="preserve">PDM: Zona Histórica / Zona de Habitação consolidada /  Zona de Habitação a Reabilitar (ha)
</t>
  </si>
  <si>
    <t xml:space="preserve">Estrutura Ecológica Urbana
</t>
  </si>
  <si>
    <t xml:space="preserve">PDM: Zona de Equipamentos Colectivos (ha)
</t>
  </si>
  <si>
    <t xml:space="preserve">PDM: Espaços de Indústria (ha)
</t>
  </si>
  <si>
    <t xml:space="preserve">PDM: Espaços para Indústria (ha)
</t>
  </si>
  <si>
    <t xml:space="preserve">PDM: Estrutura Ecológica Urbana (ha)
</t>
  </si>
  <si>
    <t>PDM: Solo urbano urbanizado (ha)</t>
  </si>
  <si>
    <t>PDM: Solo urbano urbanizável (ha)</t>
  </si>
  <si>
    <t>Plano Director Municipal (Revisão de 2010)</t>
  </si>
  <si>
    <t>Em vigor</t>
  </si>
  <si>
    <t>Taxa de cobertura global da rede de STUB (%)</t>
  </si>
  <si>
    <t>Taxa de cobertura do meio rural da rede de STUB (%)</t>
  </si>
  <si>
    <t>Movimento de passageiros embarcados e desembarcados no Aeródromo Municipal (Nº)</t>
  </si>
  <si>
    <t>Movimento de aeronaves registadas no Aeródromo Municipal (Nº)</t>
  </si>
  <si>
    <t>Utentes da Biblioteca Municipal (Nº)</t>
  </si>
  <si>
    <t>Atendimentos no Posto de Turismo Municipal (Nº)</t>
  </si>
  <si>
    <t>Área ardida (ha)</t>
  </si>
  <si>
    <t>Ocorrência de fogos florestais (Nº)</t>
  </si>
  <si>
    <t>Total de alunos no 2.º e 3.º CEB e equiparados, e Secundário (Nº)</t>
  </si>
  <si>
    <t>2001-2011</t>
  </si>
  <si>
    <t>Sociedades com Sede no Concelho (N.º)</t>
  </si>
  <si>
    <t>Trabalhadores por conta de outrém nos Estabelecimentos (N.º)</t>
  </si>
  <si>
    <t>Proporção de empresa individuais (%)</t>
  </si>
  <si>
    <t>Proporção de empresas com menos de 10 pessoas ao serviço (%)</t>
  </si>
  <si>
    <t>Desempregados inscritos no Centro de Emprego (Nº)</t>
  </si>
  <si>
    <r>
      <t>Ganho médio mensal dos trabalhadores por conta de outrém nos estabelecimentos (</t>
    </r>
    <r>
      <rPr>
        <sz val="10"/>
        <color indexed="63"/>
        <rFont val="Calibri"/>
        <family val="2"/>
      </rPr>
      <t>€)</t>
    </r>
  </si>
  <si>
    <t>Evolução do parque automóvel seguro (%)</t>
  </si>
  <si>
    <t>Viaturas estacionadas em parques subterrâneos (N.º)</t>
  </si>
  <si>
    <t>Consumidores de água (n.º)</t>
  </si>
  <si>
    <t>Consumidores de água -  Domésticos Urbanos (n.º)</t>
  </si>
  <si>
    <t>Consumidores de água - Comerciais Urbanos (n.º)</t>
  </si>
  <si>
    <t>Consumidores de água - Domésticos Rurais (n.º)</t>
  </si>
  <si>
    <t>Indice de qualidade da água (%)</t>
  </si>
  <si>
    <t>Despesas do Município com saneamento (€)</t>
  </si>
  <si>
    <t>Proveitos do Município com saneamento (€)</t>
  </si>
  <si>
    <t>Proveitos do município com recolha e tratamento de resíduos sólidos urbanos (€)</t>
  </si>
  <si>
    <t>Despesas do município com recolha e tratamento de resíduos sólidos urbanos (€)</t>
  </si>
  <si>
    <t>INE, Censos 2011</t>
  </si>
  <si>
    <t>CMB</t>
  </si>
  <si>
    <t>População estrangeira com estatuto legal de residente</t>
  </si>
  <si>
    <t>Crianças em Educação Pré-Escolar a frequentar a Rede Pública (Nº)</t>
  </si>
  <si>
    <t>Alunos no 1.º CEB a frequentar a Rede Pública (Nº)</t>
  </si>
  <si>
    <t>População residente com licenciatura completa (%)</t>
  </si>
  <si>
    <t>Taxa de analfabetismo (%)</t>
  </si>
  <si>
    <t xml:space="preserve">Alunos apoiados na compra de livros e material escolar a famílias carenciadas (Nº)   </t>
  </si>
  <si>
    <t xml:space="preserve">Edifícios concluídos (Nº) </t>
  </si>
  <si>
    <r>
      <t>Crédito hipotecário concedido a pessoas singulares por habitante (</t>
    </r>
    <r>
      <rPr>
        <sz val="10"/>
        <color indexed="63"/>
        <rFont val="Calibri"/>
        <family val="2"/>
      </rPr>
      <t>€)</t>
    </r>
  </si>
  <si>
    <t>Valor médio dos prédios urbanos transacionados  (€)</t>
  </si>
  <si>
    <t>Fogos de habitação social (N.º)</t>
  </si>
  <si>
    <t>Edifícios de habitação social propriedade do Município</t>
  </si>
  <si>
    <t>Contratos de compra e venda de prédios (N.º)</t>
  </si>
  <si>
    <t>Valores médios de avaliação bancária dos alojamentos  ( € / m²)</t>
  </si>
  <si>
    <t>Desempregados inscritos no Centro de Emprego de longa duração (N.º)</t>
  </si>
  <si>
    <t>Desempregados inscritos no Centro de Emprego à procura do 1.º emprego (N.º)</t>
  </si>
  <si>
    <t>Desempregados inscritos no Centro de Emprego &lt; 25 anos (Nº)</t>
  </si>
  <si>
    <t>Desempregados inscritos no Centro de Emprego 25-34 anos (Nº)</t>
  </si>
  <si>
    <t>Desempregados inscritos com habilitação superior (Nº)</t>
  </si>
  <si>
    <t>Desempregados inscritos com habilitação superior (%)</t>
  </si>
  <si>
    <t>Taxa de atividade (%)</t>
  </si>
  <si>
    <t>População  economicamente ativa (N.º)</t>
  </si>
  <si>
    <t>População empregada economicamente ativa (N.º)</t>
  </si>
  <si>
    <t>Trabalhadores por conta de outrém nos Estabelecimentos com habilitação superior (N.º)</t>
  </si>
  <si>
    <t>Taxa de desemprego jovem (%)</t>
  </si>
  <si>
    <t>Taxa de desemprego de longa duração (%)</t>
  </si>
  <si>
    <t xml:space="preserve">Taxa de desemprego população com habilitação superior (%) </t>
  </si>
  <si>
    <t>Total de pensionistas (Nº)</t>
  </si>
  <si>
    <t>Total de beneficiários de abono de família para crianças e jovens (Nº)</t>
  </si>
  <si>
    <t>Número de Vilas</t>
  </si>
  <si>
    <t>Área média das freguesias (ha)</t>
  </si>
  <si>
    <t>Número de freguesias (Nº)</t>
  </si>
  <si>
    <t>Residentes na cidade de Bragança (Nº)</t>
  </si>
  <si>
    <t xml:space="preserve">Densidade populacional (hab/km²) </t>
  </si>
  <si>
    <t xml:space="preserve">Densidade populacional da cidade (hab/km²) </t>
  </si>
  <si>
    <t>Estada média de hóspedes estrangeiros (Nº noites)</t>
  </si>
  <si>
    <t>Taxa de desemprego (%)</t>
  </si>
  <si>
    <t>Linhas urbanas da rede do Serviço de Transporte Urbano de Bragança -  STUB (Nº)</t>
  </si>
  <si>
    <t>Parques subterrâneos de estacionamento (Nº)</t>
  </si>
  <si>
    <t>Parque automóvel com seguro (Nº)</t>
  </si>
  <si>
    <t>Veículos automóveis ligeiros novos vendidos e registados  (N.º)</t>
  </si>
  <si>
    <t>Veículos automóveis pesados novos vendidos e registados  (N.º)</t>
  </si>
  <si>
    <t>Tratores agrícolas novos vendidos e registados  (N.º)</t>
  </si>
  <si>
    <t xml:space="preserve">Acessos telefónicos por 100 habitantes </t>
  </si>
  <si>
    <t>Estações de correio</t>
  </si>
  <si>
    <t>Postos de correio</t>
  </si>
  <si>
    <t xml:space="preserve">Assinantes do serviço de televisão por subscrição (N.º) </t>
  </si>
  <si>
    <t>ANACOM</t>
  </si>
  <si>
    <t>População residente com a escolaridade mínima obrigatória de 12 anos (%)</t>
  </si>
  <si>
    <t>Imóveis de interesse municipal</t>
  </si>
  <si>
    <t>Turismo, Cultura e Desporto</t>
  </si>
  <si>
    <t>Indíce</t>
  </si>
  <si>
    <t>Taxa de depósitos de emigrantes (%)</t>
  </si>
  <si>
    <t>Despesa do município em ambiente por habitante (Euros / hab.)</t>
  </si>
  <si>
    <t>Intituições na área social (Nº)</t>
  </si>
  <si>
    <t>Carta Social do Concelho de Bragança</t>
  </si>
  <si>
    <t>QUADROS MÉDIOS E SUPERIORES (Residentes com 15 ou mais anos)</t>
  </si>
  <si>
    <t>NÍVEL DE ESCOLARIDADE (Residentes com licenciatura completa)</t>
  </si>
  <si>
    <t>POPULAÇÃO RESIDENTE (1864-2011)</t>
  </si>
  <si>
    <t xml:space="preserve"> EVOLUÇÃO DO INDÍCE DE PODER DE COMPRA</t>
  </si>
  <si>
    <t>EVOLUÇÃO DAS EXPORTAÇÕES EM MILHÕES DE EUROS</t>
  </si>
  <si>
    <t>INDÍCE DE DESENVOLVIMENTO DAS CAPITAIS DE DISTRITO</t>
  </si>
  <si>
    <t>CAPACIDADE DE ALOJAMENTO EM ESTABELECIMENTOS HOTELEIROS</t>
  </si>
  <si>
    <t>DORMIDAS EM ESTABELECIMENTOS HOTELEIROS</t>
  </si>
  <si>
    <t>HÓSPEDES EM ESTABELECIMENTOS HOTELEIROS</t>
  </si>
  <si>
    <t>EDIFÍCIOS NO CONCELHO DE BRAGANÇA</t>
  </si>
  <si>
    <t>EDIFICAÇÃO NOVA NO CONCELHO DE BRAGANÇA</t>
  </si>
  <si>
    <t>EVOLUÇÃO DO NÚMERO DE EMPRESAS</t>
  </si>
  <si>
    <t>Taxa de crescimento inter-censitária  (%)</t>
  </si>
  <si>
    <t xml:space="preserve">População [0-14] inter-censitária (%) </t>
  </si>
  <si>
    <t xml:space="preserve">População [15-24] inter-censitária (%) </t>
  </si>
  <si>
    <t xml:space="preserve">População [25-64] inter-censitária (%) </t>
  </si>
  <si>
    <t xml:space="preserve">População [65 +[ inter-censitária (%) </t>
  </si>
  <si>
    <t>Exportações de mercadorias (milhões €)</t>
  </si>
  <si>
    <t>Centro Distrital de Bragança Segurança Social</t>
  </si>
  <si>
    <t>INE, Anuário Estatístico da Região Norte (2012)</t>
  </si>
  <si>
    <t>Pop. estrangeira que solicitou estatuto legal resid. (Nº)</t>
  </si>
  <si>
    <t>Autoridade Tributária e Aduaneira</t>
  </si>
  <si>
    <t>Evolução da colecta líquida 2012-2013 (p.p.)</t>
  </si>
  <si>
    <t>Sociedades da Indústria Transformadora com Sede no Concelho (N.º)</t>
  </si>
  <si>
    <t>Volume de Negócios das empresas da indústria transformadora (milhões €)</t>
  </si>
  <si>
    <t>Depósitos de clientes nos bancos, caixas económicas e caixas de crédito agrícola mútuo (milhões €)</t>
  </si>
  <si>
    <t>Empresas não financeiras com Sede no Concelho (Nº)</t>
  </si>
  <si>
    <t>Cálculos próprios</t>
  </si>
  <si>
    <t>Empresas Indústria Transformadora com Sede Concelho (N.º)</t>
  </si>
  <si>
    <t>Empresas sedeadas no Concelho face ao Distrito Bragança (%)</t>
  </si>
  <si>
    <t xml:space="preserve">                  </t>
  </si>
  <si>
    <t xml:space="preserve">           </t>
  </si>
  <si>
    <t xml:space="preserve">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</si>
  <si>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</t>
  </si>
  <si>
    <t>Município de Bragança</t>
  </si>
  <si>
    <t>Consumo de energia elétrica por consumidor (kWh)</t>
  </si>
  <si>
    <t>Consumo doméstico de energia elétrica por habitante (kWh)</t>
  </si>
  <si>
    <t>Valor médio das rendas dos contratos de arrendamento, hab. Social (€)</t>
  </si>
  <si>
    <r>
      <t xml:space="preserve">Contratos de compra e venda de prédios (milhares </t>
    </r>
    <r>
      <rPr>
        <sz val="10"/>
        <color indexed="63"/>
        <rFont val="Calibri"/>
        <family val="2"/>
      </rPr>
      <t>€)</t>
    </r>
  </si>
  <si>
    <t>Idade média dos edifícios (anos)</t>
  </si>
  <si>
    <t>Edifícios com necessidade de grandes reparações (%)</t>
  </si>
  <si>
    <t>Encargos médios com habitação  (€/mês)</t>
  </si>
  <si>
    <t>2014/15</t>
  </si>
  <si>
    <t xml:space="preserve">Apoio municipal para compra de livros e material escolar a famílias carenciadas (€)   </t>
  </si>
  <si>
    <t xml:space="preserve">Despesa municipal com o Programa da Generalização das Refeições Escolares pré-escolar (€) </t>
  </si>
  <si>
    <t>Despesa municipal com suplementos alimentares 1.º CEB (€)</t>
  </si>
  <si>
    <t xml:space="preserve">Despesa municipal com o Programa da Generalização das Refeições Escolares 1.º CEB (€) </t>
  </si>
  <si>
    <t xml:space="preserve">Alunos beneficiários do Programa da Generalização das Refeições Escolares (pré-escolar)  - Município de Bragança </t>
  </si>
  <si>
    <t>Alunos do pré-escolar e  1.º CEB apoiados pelo Município de Bragança  (N.º)</t>
  </si>
  <si>
    <t>Despesa total de apoios de ação escolar + transportes escolares (€)</t>
  </si>
  <si>
    <t>Pordata</t>
  </si>
  <si>
    <t>Taxa de mortalidade por tumores malignos  (‰)</t>
  </si>
  <si>
    <t>Médicos por mil habitantes, no Hospital (Nº)</t>
  </si>
  <si>
    <t>Enfermeiros por 1000 habitantes, no Hospital (Nº)</t>
  </si>
  <si>
    <t>Médicos por mil habitantes, nos Centros de Saúde Nº)</t>
  </si>
  <si>
    <t>Enfermeiros por 1000 habitantes, nos Centros de Saúde (Nº)</t>
  </si>
  <si>
    <t>Beneficiários do RSI da Seg. Social em idade ativa (%)</t>
  </si>
  <si>
    <t>INE</t>
  </si>
  <si>
    <t>Capacidade de alojamento em estruturas residenciais para idosos</t>
  </si>
  <si>
    <t>2009-2013</t>
  </si>
  <si>
    <t>Paragens STUB, na cidade (Nº)</t>
  </si>
  <si>
    <t>Estabelecimentos de alojamento (N.º)</t>
  </si>
  <si>
    <t>Espetadores das sessões do Teatro Municipal de Bragança (Nº)</t>
  </si>
  <si>
    <t>*A capacidade de alojamento é referida a 31 de julho de cada ano.</t>
  </si>
  <si>
    <t>PorData</t>
  </si>
  <si>
    <t>Total de docentes a lecionar no público, excluindo o Ensino Superior (N.º)</t>
  </si>
  <si>
    <t>Total de docentes a lecionar no Ensino Superior (N.º)</t>
  </si>
  <si>
    <t>Total de docentes a lecionar no privado, excluindo o Ensino Superior (N.º)</t>
  </si>
  <si>
    <t>Alunos 1.º CEB beneficiários de suplementos alimentares, pelo Município de Bragança (N.º)</t>
  </si>
  <si>
    <t xml:space="preserve">Alunos beneficiários do Programa da Generalização das Refeições Escolares (1.º CEB), pelo Município de Bragança                      </t>
  </si>
  <si>
    <t>Visitantes do Centro de Arte Contemporânea Graça Morais (Nº)</t>
  </si>
  <si>
    <t>Pessoal ao Serviço nas empresas não financeiras (Nº)</t>
  </si>
  <si>
    <t xml:space="preserve">Volume de negócios médio empresas  (milhares €) </t>
  </si>
  <si>
    <t>Exportações de mercadorias do Concelho de Bragança face ao Distrito de Bragança (%)</t>
  </si>
  <si>
    <t>Quilómetros percorridos STUB (N.º)</t>
  </si>
  <si>
    <t>INE, Anuário Estatístico da Região Norte (2013)</t>
  </si>
  <si>
    <t>Saldo da balança comercial do Concelho Bragança (milhões €)</t>
  </si>
  <si>
    <t>Volume de Negócios das empresas (milhões €)</t>
  </si>
  <si>
    <r>
      <t xml:space="preserve">Levantamentos nacionais em multibanco  (milhões </t>
    </r>
    <r>
      <rPr>
        <sz val="10"/>
        <rFont val="Calibri"/>
        <family val="2"/>
      </rPr>
      <t>€)</t>
    </r>
  </si>
  <si>
    <r>
      <t xml:space="preserve">Levantamentos internacionais em multibanco (milhões </t>
    </r>
    <r>
      <rPr>
        <sz val="10"/>
        <rFont val="Calibri"/>
        <family val="2"/>
      </rPr>
      <t>€)</t>
    </r>
  </si>
  <si>
    <t xml:space="preserve">Pagamentos em multibanco (milhões €) </t>
  </si>
  <si>
    <t>Divisão de Promoção Economica e Turismo</t>
  </si>
  <si>
    <t>INE, Censos 2021</t>
  </si>
  <si>
    <t>População empregada economicamente ativa - setor primário (Nº)</t>
  </si>
  <si>
    <t>População empregada economicamente ativa  - setor secundário (Nº)</t>
  </si>
  <si>
    <t>População empregada economicamente ativa - setor terciário (Nº)</t>
  </si>
  <si>
    <t>INE Censos 2021</t>
  </si>
  <si>
    <t>Sector Primário: Trabalhadores por conta de outrém nos Estabelecimentos  (Nº)</t>
  </si>
  <si>
    <t>Sector Secundário: Trabalhadores por conta de outrém nos Estabelecimentos (Nº)</t>
  </si>
  <si>
    <t>Sector Terciário: Trabalhadores por conta de outrém nos Estabelecimentos  (Nº)</t>
  </si>
  <si>
    <t>DIVISÃO PROMOÇÃO ECONOMICA E TURISMO</t>
  </si>
  <si>
    <t>Censos 2021</t>
  </si>
  <si>
    <t>ICNF</t>
  </si>
  <si>
    <t>1487 / 325</t>
  </si>
  <si>
    <t>DIVISAO DE PROMOÇAO ECONOMICA E TURISMO</t>
  </si>
  <si>
    <t>2018 -2022</t>
  </si>
  <si>
    <t>INE (consultado a 2025)</t>
  </si>
  <si>
    <t>-</t>
  </si>
  <si>
    <t>Autoridade de Supervisão de Seguros e Fundos de Pensões</t>
  </si>
  <si>
    <t>Venda de veiculos novos por 1000 habitantes (N.º)</t>
  </si>
  <si>
    <t>Estabelecimentos de alojamento turístico (N.º) - Hotelaria</t>
  </si>
  <si>
    <t>INE | RNET  - 12 registos</t>
  </si>
  <si>
    <t>Estabelecimentos de alojamento turístico (N.º) - Alojamento Local</t>
  </si>
  <si>
    <t>INE | RNET - 228 registos</t>
  </si>
  <si>
    <t>Estabelecimentos de alojamento turístico (N.º) - TER</t>
  </si>
  <si>
    <t>INE | RNET - 109</t>
  </si>
  <si>
    <t>106.644</t>
  </si>
  <si>
    <t>63.027</t>
  </si>
  <si>
    <r>
      <t xml:space="preserve">Proveitos de aposento nos estabelecimentos hoteleiros (milhares </t>
    </r>
    <r>
      <rPr>
        <sz val="10"/>
        <color theme="1"/>
        <rFont val="Calibri"/>
        <family val="2"/>
      </rPr>
      <t>€)</t>
    </r>
  </si>
  <si>
    <t xml:space="preserve">Património Cultural IP. </t>
  </si>
  <si>
    <t>Utilizadores dos Equipamentos Desportivos (Nº)</t>
  </si>
  <si>
    <t>Visitante do Centro de  Interpretação da Cultura Sefardita do Nordeste Transmontano (CICS)</t>
  </si>
  <si>
    <t>Visitantes do Museu Nacional Ferroviário de Bragança</t>
  </si>
  <si>
    <t>2.839.959</t>
  </si>
  <si>
    <t>Entidade Reguladora dos Serviços de Águas e Resíduos (ERSAR)</t>
  </si>
  <si>
    <t>3.892.343</t>
  </si>
  <si>
    <t>658.238,81</t>
  </si>
  <si>
    <r>
      <t>Consumo</t>
    </r>
    <r>
      <rPr>
        <sz val="10"/>
        <color rgb="FF00B050"/>
        <rFont val="Calibri"/>
        <family val="2"/>
        <scheme val="minor"/>
      </rPr>
      <t xml:space="preserve"> total </t>
    </r>
    <r>
      <rPr>
        <sz val="10"/>
        <color indexed="63"/>
        <rFont val="Calibri"/>
        <family val="2"/>
        <scheme val="minor"/>
      </rPr>
      <t>de energia elétrica por consumidor (kWh)</t>
    </r>
  </si>
  <si>
    <r>
      <t xml:space="preserve">Consumo de gás natural por 1000 habitantes </t>
    </r>
    <r>
      <rPr>
        <sz val="10"/>
        <color rgb="FF00B050"/>
        <rFont val="Calibri"/>
        <family val="2"/>
        <scheme val="minor"/>
      </rPr>
      <t>(Nm</t>
    </r>
    <r>
      <rPr>
        <vertAlign val="superscript"/>
        <sz val="10"/>
        <color rgb="FF00B050"/>
        <rFont val="Calibri"/>
        <family val="2"/>
        <scheme val="minor"/>
      </rPr>
      <t>3</t>
    </r>
    <r>
      <rPr>
        <sz val="10"/>
        <color rgb="FF00B050"/>
        <rFont val="Calibri"/>
        <family val="2"/>
        <scheme val="minor"/>
      </rPr>
      <t>)</t>
    </r>
  </si>
  <si>
    <t>405.289</t>
  </si>
  <si>
    <t>798.233</t>
  </si>
  <si>
    <t>DIVISÃO DE PROMOÇÃO ECONÓMICA E TURISMO</t>
  </si>
  <si>
    <t>PORDATA</t>
  </si>
  <si>
    <t>2011-2021</t>
  </si>
  <si>
    <r>
      <t>Índice de envelhecimento (</t>
    </r>
    <r>
      <rPr>
        <sz val="10"/>
        <color rgb="FF00B050"/>
        <rFont val="Calibri"/>
        <family val="2"/>
        <scheme val="minor"/>
      </rPr>
      <t>Nº idosos por 100 jovens</t>
    </r>
    <r>
      <rPr>
        <sz val="10"/>
        <color indexed="63"/>
        <rFont val="Calibri"/>
        <family val="2"/>
        <scheme val="minor"/>
      </rPr>
      <t>)</t>
    </r>
  </si>
  <si>
    <r>
      <t xml:space="preserve">Índice de dependência de idosos </t>
    </r>
    <r>
      <rPr>
        <sz val="8"/>
        <color rgb="FF00B050"/>
        <rFont val="Calibri"/>
        <family val="2"/>
        <scheme val="minor"/>
      </rPr>
      <t>(Nº idosos por cada 100 15-64 anos)</t>
    </r>
  </si>
  <si>
    <r>
      <t xml:space="preserve">Famílias clássicas - </t>
    </r>
    <r>
      <rPr>
        <sz val="8"/>
        <color rgb="FF00B050"/>
        <rFont val="Calibri"/>
        <family val="2"/>
        <scheme val="minor"/>
      </rPr>
      <t>Agregados domésticos privados/ famílias clássicas (N.º)</t>
    </r>
  </si>
  <si>
    <r>
      <t xml:space="preserve">Edifícios clássicos de habitação familiar (Nº) </t>
    </r>
    <r>
      <rPr>
        <sz val="10"/>
        <color rgb="FF00B050"/>
        <rFont val="Calibri"/>
        <family val="2"/>
        <scheme val="minor"/>
      </rPr>
      <t>Alojamentos familiares clássicos de residência habitual</t>
    </r>
  </si>
  <si>
    <t>2023/2024</t>
  </si>
  <si>
    <t>2022/2023</t>
  </si>
  <si>
    <r>
      <t xml:space="preserve">Total de diplomados no Ensino Superior </t>
    </r>
    <r>
      <rPr>
        <sz val="10"/>
        <color rgb="FF00B050"/>
        <rFont val="Calibri"/>
        <family val="2"/>
        <scheme val="minor"/>
      </rPr>
      <t>(Terras de Trás-os-Montes)</t>
    </r>
  </si>
  <si>
    <r>
      <t>Espaços verdes (m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</si>
  <si>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Capitação de espaços verdes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/hab.)</t>
    </r>
  </si>
  <si>
    <r>
      <t>Produção das centrais hidroeléctricas (</t>
    </r>
    <r>
      <rPr>
        <sz val="10"/>
        <rFont val="Calibri"/>
        <family val="2"/>
      </rPr>
      <t>€)</t>
    </r>
  </si>
  <si>
    <r>
      <t>Consumo de energia eléctrica em iluminação pública (</t>
    </r>
    <r>
      <rPr>
        <sz val="10"/>
        <rFont val="Calibri"/>
        <family val="2"/>
      </rPr>
      <t>€)</t>
    </r>
  </si>
  <si>
    <r>
      <t xml:space="preserve">Evolução do IPC </t>
    </r>
    <r>
      <rPr>
        <i/>
        <sz val="10"/>
        <rFont val="Calibri"/>
        <family val="2"/>
        <scheme val="minor"/>
      </rPr>
      <t xml:space="preserve">per capita </t>
    </r>
    <r>
      <rPr>
        <sz val="10"/>
        <rFont val="Calibri"/>
        <family val="2"/>
        <scheme val="minor"/>
      </rPr>
      <t>1997-2011(p.p.)</t>
    </r>
  </si>
  <si>
    <t>Empresas sedeadas Concelho face à NUT TTM (%)</t>
  </si>
  <si>
    <r>
      <t xml:space="preserve">Indicador </t>
    </r>
    <r>
      <rPr>
        <i/>
        <sz val="10"/>
        <rFont val="Calibri"/>
        <family val="2"/>
      </rPr>
      <t>per capita</t>
    </r>
    <r>
      <rPr>
        <sz val="10"/>
        <rFont val="Calibri"/>
        <family val="2"/>
      </rPr>
      <t xml:space="preserve"> de Poder de Compra (Base 100 - Portugal)</t>
    </r>
  </si>
  <si>
    <r>
      <t>Compras através de terminais de pagamento automático   (</t>
    </r>
    <r>
      <rPr>
        <sz val="10"/>
        <color rgb="FF00B050"/>
        <rFont val="Calibri"/>
        <family val="2"/>
        <scheme val="minor"/>
      </rPr>
      <t>milhares</t>
    </r>
    <r>
      <rPr>
        <sz val="10"/>
        <rFont val="Calibri"/>
        <family val="2"/>
        <scheme val="minor"/>
      </rPr>
      <t xml:space="preserve"> de €)</t>
    </r>
  </si>
  <si>
    <t>Exportações de mercadorias do Concelho de Bragança face à NUT Terras de Trás-os-Montes e Douro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</si>
</sst>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##\ ###\ ###"/>
    <numFmt numFmtId="166" formatCode="[$-816]mmm/yy;@"/>
    <numFmt numFmtId="167" formatCode="0_)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color theme="0"/>
      <name val="Arial"/>
      <family val="2"/>
    </font>
    <font>
      <sz val="9"/>
      <color indexed="8"/>
      <name val="Arial"/>
      <family val="2"/>
    </font>
    <font>
      <sz val="9"/>
      <name val="Calibri"/>
      <family val="2"/>
      <scheme val="minor"/>
    </font>
    <font>
      <b/>
      <sz val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color indexed="60"/>
      <name val="Arial"/>
      <family val="2"/>
    </font>
    <font>
      <sz val="1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8"/>
      <color indexed="63"/>
      <name val="Verdana"/>
      <family val="2"/>
    </font>
    <font>
      <sz val="8"/>
      <name val="Calibri"/>
      <family val="2"/>
      <scheme val="minor"/>
    </font>
    <font>
      <sz val="8"/>
      <name val="Verdana"/>
      <family val="2"/>
    </font>
    <font>
      <b/>
      <sz val="8"/>
      <name val="Calibri"/>
      <family val="2"/>
      <scheme val="minor"/>
    </font>
    <font>
      <sz val="10"/>
      <color indexed="63"/>
      <name val="Calibri"/>
      <family val="2"/>
    </font>
    <font>
      <u/>
      <sz val="8"/>
      <color indexed="12"/>
      <name val="Verdana"/>
      <family val="2"/>
    </font>
    <font>
      <sz val="10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vertAlign val="superscript"/>
      <sz val="8"/>
      <color indexed="63"/>
      <name val="Verdana"/>
      <family val="2"/>
    </font>
    <font>
      <sz val="9"/>
      <color indexed="63"/>
      <name val="Calibri"/>
      <family val="2"/>
    </font>
    <font>
      <sz val="8"/>
      <color indexed="63"/>
      <name val="Calibri"/>
      <family val="2"/>
    </font>
    <font>
      <vertAlign val="superscript"/>
      <sz val="10"/>
      <color indexed="63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9"/>
      <name val="UniversCondLight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ZapfHumnst BT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u/>
      <sz val="14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u/>
      <sz val="14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Verdana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indexed="6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color rgb="FF00B050"/>
      <name val="Calibri"/>
      <family val="2"/>
      <scheme val="minor"/>
    </font>
    <font>
      <vertAlign val="superscript"/>
      <sz val="10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name val="Calibri"/>
      <family val="2"/>
    </font>
    <font>
      <i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4" applyNumberFormat="0" applyBorder="0" applyProtection="0">
      <alignment horizontal="center"/>
    </xf>
    <xf numFmtId="0" fontId="11" fillId="0" borderId="4" applyNumberFormat="0" applyBorder="0" applyProtection="0">
      <alignment horizontal="center"/>
    </xf>
    <xf numFmtId="0" fontId="5" fillId="0" borderId="0"/>
    <xf numFmtId="0" fontId="12" fillId="0" borderId="0" applyFill="0" applyBorder="0" applyProtection="0"/>
    <xf numFmtId="0" fontId="5" fillId="0" borderId="0"/>
    <xf numFmtId="0" fontId="3" fillId="0" borderId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21" borderId="0" applyNumberFormat="0" applyBorder="0" applyAlignment="0" applyProtection="0"/>
    <xf numFmtId="0" fontId="38" fillId="5" borderId="0" applyNumberFormat="0" applyBorder="0" applyAlignment="0" applyProtection="0"/>
    <xf numFmtId="0" fontId="39" fillId="22" borderId="21" applyNumberFormat="0" applyAlignment="0" applyProtection="0"/>
    <xf numFmtId="0" fontId="40" fillId="23" borderId="23" applyNumberFormat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0" fontId="43" fillId="0" borderId="24" applyNumberFormat="0" applyFill="0" applyAlignment="0" applyProtection="0"/>
    <xf numFmtId="0" fontId="44" fillId="0" borderId="25" applyNumberFormat="0" applyFill="0" applyAlignment="0" applyProtection="0"/>
    <xf numFmtId="0" fontId="45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6" fillId="9" borderId="21" applyNumberFormat="0" applyAlignment="0" applyProtection="0"/>
    <xf numFmtId="167" fontId="47" fillId="0" borderId="27" applyNumberFormat="0" applyFont="0" applyFill="0" applyAlignment="0" applyProtection="0"/>
    <xf numFmtId="167" fontId="47" fillId="0" borderId="28" applyNumberFormat="0" applyFont="0" applyFill="0" applyAlignment="0" applyProtection="0"/>
    <xf numFmtId="0" fontId="48" fillId="0" borderId="29" applyNumberFormat="0" applyFill="0" applyAlignment="0" applyProtection="0"/>
    <xf numFmtId="0" fontId="49" fillId="24" borderId="0" applyNumberFormat="0" applyBorder="0" applyAlignment="0" applyProtection="0"/>
    <xf numFmtId="0" fontId="5" fillId="25" borderId="30" applyNumberFormat="0" applyFont="0" applyAlignment="0" applyProtection="0"/>
    <xf numFmtId="0" fontId="10" fillId="26" borderId="22" applyNumberFormat="0" applyBorder="0" applyProtection="0">
      <alignment horizontal="center"/>
    </xf>
    <xf numFmtId="0" fontId="50" fillId="22" borderId="31" applyNumberFormat="0" applyAlignment="0" applyProtection="0"/>
    <xf numFmtId="0" fontId="51" fillId="0" borderId="0" applyNumberFormat="0" applyFill="0" applyProtection="0"/>
    <xf numFmtId="167" fontId="47" fillId="0" borderId="0"/>
    <xf numFmtId="0" fontId="1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7" fontId="54" fillId="0" borderId="0" applyNumberFormat="0" applyFont="0" applyFill="0" applyAlignment="0" applyProtection="0"/>
    <xf numFmtId="0" fontId="5" fillId="0" borderId="0"/>
  </cellStyleXfs>
  <cellXfs count="203">
    <xf numFmtId="0" fontId="0" fillId="0" borderId="0" xfId="0"/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13" fillId="0" borderId="0" xfId="0" applyFont="1" applyProtection="1">
      <protection hidden="1"/>
    </xf>
    <xf numFmtId="0" fontId="14" fillId="2" borderId="0" xfId="0" applyFont="1" applyFill="1" applyProtection="1">
      <protection hidden="1"/>
    </xf>
    <xf numFmtId="0" fontId="15" fillId="0" borderId="9" xfId="0" applyFont="1" applyBorder="1" applyAlignment="1" applyProtection="1">
      <alignment horizontal="right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8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18" fillId="0" borderId="0" xfId="2" applyFont="1" applyFill="1" applyBorder="1" applyAlignment="1" applyProtection="1">
      <alignment horizontal="left" vertical="center" inden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3" fontId="19" fillId="0" borderId="0" xfId="1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wrapText="1" indent="1"/>
      <protection hidden="1"/>
    </xf>
    <xf numFmtId="164" fontId="19" fillId="0" borderId="0" xfId="1" applyNumberFormat="1" applyFont="1" applyFill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left"/>
      <protection hidden="1"/>
    </xf>
    <xf numFmtId="0" fontId="2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2" fontId="22" fillId="0" borderId="0" xfId="0" applyNumberFormat="1" applyFont="1" applyProtection="1">
      <protection hidden="1"/>
    </xf>
    <xf numFmtId="0" fontId="4" fillId="0" borderId="10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9" fillId="0" borderId="0" xfId="0" applyFont="1" applyProtection="1">
      <protection hidden="1"/>
    </xf>
    <xf numFmtId="0" fontId="9" fillId="0" borderId="9" xfId="0" applyFont="1" applyBorder="1" applyProtection="1">
      <protection hidden="1"/>
    </xf>
    <xf numFmtId="0" fontId="21" fillId="0" borderId="0" xfId="0" applyFont="1" applyProtection="1">
      <protection hidden="1"/>
    </xf>
    <xf numFmtId="0" fontId="25" fillId="0" borderId="0" xfId="2" applyFont="1" applyBorder="1" applyAlignment="1" applyProtection="1">
      <alignment wrapText="1"/>
      <protection hidden="1"/>
    </xf>
    <xf numFmtId="3" fontId="20" fillId="0" borderId="0" xfId="0" applyNumberFormat="1" applyFont="1" applyAlignment="1" applyProtection="1">
      <alignment horizontal="right"/>
      <protection hidden="1"/>
    </xf>
    <xf numFmtId="0" fontId="20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5" xfId="0" applyFont="1" applyBorder="1" applyProtection="1">
      <protection hidden="1"/>
    </xf>
    <xf numFmtId="0" fontId="5" fillId="0" borderId="6" xfId="0" applyFont="1" applyBorder="1" applyProtection="1">
      <protection hidden="1"/>
    </xf>
    <xf numFmtId="0" fontId="5" fillId="0" borderId="7" xfId="0" applyFont="1" applyBorder="1" applyProtection="1">
      <protection hidden="1"/>
    </xf>
    <xf numFmtId="0" fontId="5" fillId="0" borderId="8" xfId="0" applyFont="1" applyBorder="1" applyProtection="1">
      <protection hidden="1"/>
    </xf>
    <xf numFmtId="0" fontId="5" fillId="0" borderId="9" xfId="0" applyFont="1" applyBorder="1" applyProtection="1">
      <protection hidden="1"/>
    </xf>
    <xf numFmtId="0" fontId="31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3" fontId="4" fillId="0" borderId="0" xfId="0" applyNumberFormat="1" applyFont="1" applyAlignment="1" applyProtection="1">
      <alignment horizontal="right"/>
      <protection hidden="1"/>
    </xf>
    <xf numFmtId="165" fontId="8" fillId="0" borderId="0" xfId="0" applyNumberFormat="1" applyFont="1" applyAlignment="1" applyProtection="1">
      <alignment horizontal="right" vertical="center"/>
      <protection hidden="1"/>
    </xf>
    <xf numFmtId="1" fontId="4" fillId="0" borderId="0" xfId="0" applyNumberFormat="1" applyFont="1" applyProtection="1">
      <protection hidden="1"/>
    </xf>
    <xf numFmtId="3" fontId="4" fillId="0" borderId="11" xfId="0" applyNumberFormat="1" applyFont="1" applyBorder="1" applyAlignment="1" applyProtection="1">
      <alignment horizontal="right"/>
      <protection hidden="1"/>
    </xf>
    <xf numFmtId="165" fontId="8" fillId="0" borderId="11" xfId="0" applyNumberFormat="1" applyFont="1" applyBorder="1" applyAlignment="1" applyProtection="1">
      <alignment horizontal="right" vertical="center"/>
      <protection hidden="1"/>
    </xf>
    <xf numFmtId="1" fontId="4" fillId="0" borderId="11" xfId="0" applyNumberFormat="1" applyFont="1" applyBorder="1" applyProtection="1">
      <protection hidden="1"/>
    </xf>
    <xf numFmtId="3" fontId="4" fillId="0" borderId="6" xfId="0" applyNumberFormat="1" applyFont="1" applyBorder="1" applyAlignment="1" applyProtection="1">
      <alignment horizontal="right"/>
      <protection hidden="1"/>
    </xf>
    <xf numFmtId="165" fontId="8" fillId="0" borderId="6" xfId="0" applyNumberFormat="1" applyFont="1" applyBorder="1" applyAlignment="1" applyProtection="1">
      <alignment horizontal="right" vertical="center"/>
      <protection hidden="1"/>
    </xf>
    <xf numFmtId="1" fontId="4" fillId="0" borderId="6" xfId="0" applyNumberFormat="1" applyFont="1" applyBorder="1" applyProtection="1">
      <protection hidden="1"/>
    </xf>
    <xf numFmtId="0" fontId="4" fillId="0" borderId="13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4" fillId="0" borderId="16" xfId="0" applyFont="1" applyBorder="1" applyProtection="1">
      <protection hidden="1"/>
    </xf>
    <xf numFmtId="0" fontId="4" fillId="0" borderId="17" xfId="0" applyFont="1" applyBorder="1" applyProtection="1">
      <protection hidden="1"/>
    </xf>
    <xf numFmtId="0" fontId="22" fillId="0" borderId="0" xfId="0" applyFont="1" applyAlignment="1" applyProtection="1">
      <alignment horizontal="left" wrapText="1"/>
      <protection hidden="1"/>
    </xf>
    <xf numFmtId="0" fontId="4" fillId="0" borderId="18" xfId="0" applyFont="1" applyBorder="1" applyProtection="1">
      <protection hidden="1"/>
    </xf>
    <xf numFmtId="0" fontId="4" fillId="0" borderId="19" xfId="0" applyFont="1" applyBorder="1" applyProtection="1">
      <protection hidden="1"/>
    </xf>
    <xf numFmtId="0" fontId="4" fillId="0" borderId="20" xfId="0" applyFont="1" applyBorder="1" applyProtection="1">
      <protection hidden="1"/>
    </xf>
    <xf numFmtId="0" fontId="20" fillId="0" borderId="0" xfId="0" applyFont="1" applyProtection="1">
      <protection hidden="1"/>
    </xf>
    <xf numFmtId="0" fontId="28" fillId="0" borderId="0" xfId="2" applyFont="1" applyBorder="1" applyAlignment="1" applyProtection="1"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0" fontId="20" fillId="0" borderId="11" xfId="0" applyFont="1" applyBorder="1" applyAlignment="1" applyProtection="1">
      <alignment horizontal="left"/>
      <protection hidden="1"/>
    </xf>
    <xf numFmtId="166" fontId="21" fillId="0" borderId="11" xfId="0" applyNumberFormat="1" applyFont="1" applyBorder="1" applyAlignment="1" applyProtection="1">
      <alignment horizontal="left"/>
      <protection hidden="1"/>
    </xf>
    <xf numFmtId="166" fontId="21" fillId="0" borderId="0" xfId="0" applyNumberFormat="1" applyFont="1" applyAlignment="1" applyProtection="1">
      <alignment horizontal="left"/>
      <protection hidden="1"/>
    </xf>
    <xf numFmtId="0" fontId="18" fillId="3" borderId="0" xfId="2" applyFont="1" applyFill="1" applyBorder="1" applyAlignment="1" applyProtection="1">
      <alignment horizontal="left" vertical="center" indent="1"/>
      <protection hidden="1"/>
    </xf>
    <xf numFmtId="3" fontId="19" fillId="3" borderId="0" xfId="1" applyNumberFormat="1" applyFont="1" applyFill="1" applyBorder="1" applyAlignment="1" applyProtection="1">
      <alignment horizontal="right"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left" vertical="center"/>
      <protection hidden="1"/>
    </xf>
    <xf numFmtId="0" fontId="18" fillId="3" borderId="0" xfId="0" applyFont="1" applyFill="1" applyAlignment="1" applyProtection="1">
      <alignment horizontal="left" vertical="center" wrapText="1" indent="1"/>
      <protection hidden="1"/>
    </xf>
    <xf numFmtId="4" fontId="19" fillId="3" borderId="0" xfId="1" applyNumberFormat="1" applyFont="1" applyFill="1" applyBorder="1" applyAlignment="1" applyProtection="1">
      <alignment horizontal="right" vertical="center"/>
      <protection hidden="1"/>
    </xf>
    <xf numFmtId="166" fontId="18" fillId="3" borderId="0" xfId="0" applyNumberFormat="1" applyFont="1" applyFill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3" fontId="16" fillId="3" borderId="0" xfId="1" applyNumberFormat="1" applyFont="1" applyFill="1" applyBorder="1" applyAlignment="1" applyProtection="1">
      <alignment horizontal="right" vertical="center"/>
      <protection hidden="1"/>
    </xf>
    <xf numFmtId="0" fontId="55" fillId="2" borderId="0" xfId="0" applyFont="1" applyFill="1" applyProtection="1">
      <protection hidden="1"/>
    </xf>
    <xf numFmtId="0" fontId="56" fillId="0" borderId="0" xfId="0" applyFont="1" applyProtection="1">
      <protection hidden="1"/>
    </xf>
    <xf numFmtId="0" fontId="55" fillId="2" borderId="0" xfId="0" applyFont="1" applyFill="1" applyAlignment="1" applyProtection="1">
      <alignment horizontal="center"/>
      <protection hidden="1"/>
    </xf>
    <xf numFmtId="0" fontId="56" fillId="0" borderId="0" xfId="0" applyFont="1" applyAlignment="1" applyProtection="1">
      <alignment horizontal="center"/>
      <protection hidden="1"/>
    </xf>
    <xf numFmtId="0" fontId="57" fillId="0" borderId="0" xfId="0" applyFont="1" applyProtection="1">
      <protection hidden="1"/>
    </xf>
    <xf numFmtId="0" fontId="59" fillId="0" borderId="0" xfId="2" applyFont="1" applyBorder="1" applyAlignment="1" applyProtection="1">
      <protection hidden="1"/>
    </xf>
    <xf numFmtId="0" fontId="59" fillId="2" borderId="0" xfId="2" applyFont="1" applyFill="1" applyBorder="1" applyAlignment="1" applyProtection="1">
      <protection hidden="1"/>
    </xf>
    <xf numFmtId="0" fontId="59" fillId="2" borderId="0" xfId="2" applyFont="1" applyFill="1" applyAlignment="1" applyProtection="1"/>
    <xf numFmtId="0" fontId="58" fillId="0" borderId="0" xfId="2" applyFont="1" applyBorder="1" applyAlignment="1" applyProtection="1">
      <alignment horizontal="left" indent="2"/>
      <protection hidden="1"/>
    </xf>
    <xf numFmtId="164" fontId="19" fillId="3" borderId="0" xfId="1" applyNumberFormat="1" applyFont="1" applyFill="1" applyBorder="1" applyAlignment="1" applyProtection="1">
      <alignment horizontal="right" vertical="center"/>
      <protection hidden="1"/>
    </xf>
    <xf numFmtId="0" fontId="61" fillId="0" borderId="0" xfId="0" applyFont="1"/>
    <xf numFmtId="0" fontId="62" fillId="0" borderId="0" xfId="0" applyFont="1"/>
    <xf numFmtId="0" fontId="26" fillId="3" borderId="0" xfId="2" applyFont="1" applyFill="1" applyBorder="1" applyAlignment="1" applyProtection="1">
      <alignment horizontal="left" vertical="center" indent="1"/>
      <protection hidden="1"/>
    </xf>
    <xf numFmtId="0" fontId="63" fillId="27" borderId="0" xfId="0" applyFont="1" applyFill="1"/>
    <xf numFmtId="0" fontId="64" fillId="27" borderId="0" xfId="0" applyFont="1" applyFill="1"/>
    <xf numFmtId="0" fontId="7" fillId="27" borderId="0" xfId="0" applyFont="1" applyFill="1" applyProtection="1">
      <protection hidden="1"/>
    </xf>
    <xf numFmtId="0" fontId="65" fillId="27" borderId="0" xfId="2" applyFont="1" applyFill="1" applyBorder="1" applyAlignment="1" applyProtection="1">
      <alignment horizontal="left" indent="2"/>
      <protection hidden="1"/>
    </xf>
    <xf numFmtId="166" fontId="66" fillId="27" borderId="0" xfId="0" applyNumberFormat="1" applyFont="1" applyFill="1" applyAlignment="1" applyProtection="1">
      <alignment horizontal="left"/>
      <protection hidden="1"/>
    </xf>
    <xf numFmtId="0" fontId="67" fillId="27" borderId="0" xfId="0" applyFont="1" applyFill="1" applyProtection="1">
      <protection hidden="1"/>
    </xf>
    <xf numFmtId="0" fontId="68" fillId="27" borderId="0" xfId="0" applyFont="1" applyFill="1" applyAlignment="1" applyProtection="1">
      <alignment horizontal="left" vertical="center" wrapText="1" indent="1"/>
      <protection hidden="1"/>
    </xf>
    <xf numFmtId="3" fontId="69" fillId="27" borderId="0" xfId="1" applyNumberFormat="1" applyFont="1" applyFill="1" applyBorder="1" applyAlignment="1" applyProtection="1">
      <alignment horizontal="right" vertical="center"/>
      <protection hidden="1"/>
    </xf>
    <xf numFmtId="0" fontId="68" fillId="27" borderId="0" xfId="0" applyFont="1" applyFill="1" applyAlignment="1" applyProtection="1">
      <alignment horizontal="center" vertical="center"/>
      <protection hidden="1"/>
    </xf>
    <xf numFmtId="4" fontId="69" fillId="27" borderId="0" xfId="1" applyNumberFormat="1" applyFont="1" applyFill="1" applyBorder="1" applyAlignment="1" applyProtection="1">
      <alignment horizontal="right" vertical="center"/>
      <protection hidden="1"/>
    </xf>
    <xf numFmtId="0" fontId="68" fillId="27" borderId="0" xfId="2" applyFont="1" applyFill="1" applyBorder="1" applyAlignment="1" applyProtection="1">
      <alignment horizontal="left" vertical="center" indent="1"/>
      <protection hidden="1"/>
    </xf>
    <xf numFmtId="0" fontId="17" fillId="28" borderId="0" xfId="0" applyFont="1" applyFill="1" applyAlignment="1" applyProtection="1">
      <alignment horizontal="center" vertical="center" wrapText="1"/>
      <protection hidden="1"/>
    </xf>
    <xf numFmtId="0" fontId="17" fillId="28" borderId="1" xfId="0" applyFont="1" applyFill="1" applyBorder="1" applyAlignment="1" applyProtection="1">
      <alignment horizontal="center" vertical="center" wrapText="1"/>
      <protection hidden="1"/>
    </xf>
    <xf numFmtId="0" fontId="17" fillId="28" borderId="2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8" fillId="3" borderId="0" xfId="0" applyFont="1" applyFill="1" applyAlignment="1" applyProtection="1">
      <alignment horizontal="left" vertical="center"/>
      <protection hidden="1"/>
    </xf>
    <xf numFmtId="0" fontId="70" fillId="28" borderId="3" xfId="0" applyFont="1" applyFill="1" applyBorder="1" applyAlignment="1" applyProtection="1">
      <alignment horizontal="center" vertical="center" wrapText="1"/>
      <protection hidden="1"/>
    </xf>
    <xf numFmtId="0" fontId="70" fillId="28" borderId="1" xfId="0" applyFont="1" applyFill="1" applyBorder="1" applyAlignment="1" applyProtection="1">
      <alignment horizontal="center" vertical="center" wrapText="1"/>
      <protection hidden="1"/>
    </xf>
    <xf numFmtId="0" fontId="70" fillId="28" borderId="2" xfId="0" applyFont="1" applyFill="1" applyBorder="1" applyAlignment="1" applyProtection="1">
      <alignment horizontal="center" vertical="center" wrapText="1"/>
      <protection hidden="1"/>
    </xf>
    <xf numFmtId="0" fontId="18" fillId="29" borderId="0" xfId="0" applyFont="1" applyFill="1" applyAlignment="1" applyProtection="1">
      <alignment horizontal="left" vertical="center" wrapText="1" indent="1"/>
      <protection hidden="1"/>
    </xf>
    <xf numFmtId="0" fontId="28" fillId="29" borderId="0" xfId="0" applyFont="1" applyFill="1" applyAlignment="1" applyProtection="1">
      <alignment horizontal="left" vertical="center"/>
      <protection hidden="1"/>
    </xf>
    <xf numFmtId="0" fontId="18" fillId="29" borderId="0" xfId="2" applyFont="1" applyFill="1" applyBorder="1" applyAlignment="1" applyProtection="1">
      <alignment horizontal="left" vertical="center" indent="1"/>
      <protection hidden="1"/>
    </xf>
    <xf numFmtId="0" fontId="18" fillId="29" borderId="0" xfId="0" applyFont="1" applyFill="1" applyAlignment="1" applyProtection="1">
      <alignment horizontal="center" vertical="center"/>
      <protection hidden="1"/>
    </xf>
    <xf numFmtId="3" fontId="19" fillId="29" borderId="0" xfId="1" applyNumberFormat="1" applyFont="1" applyFill="1" applyBorder="1" applyAlignment="1" applyProtection="1">
      <alignment horizontal="right" vertical="center"/>
      <protection hidden="1"/>
    </xf>
    <xf numFmtId="1" fontId="18" fillId="3" borderId="0" xfId="0" applyNumberFormat="1" applyFont="1" applyFill="1" applyAlignment="1" applyProtection="1">
      <alignment horizontal="center" vertical="center"/>
      <protection hidden="1"/>
    </xf>
    <xf numFmtId="0" fontId="70" fillId="28" borderId="0" xfId="0" applyFont="1" applyFill="1" applyAlignment="1" applyProtection="1">
      <alignment horizontal="center" vertical="center" wrapText="1"/>
      <protection hidden="1"/>
    </xf>
    <xf numFmtId="1" fontId="18" fillId="29" borderId="0" xfId="0" applyNumberFormat="1" applyFont="1" applyFill="1" applyAlignment="1" applyProtection="1">
      <alignment horizontal="center" vertical="center"/>
      <protection hidden="1"/>
    </xf>
    <xf numFmtId="0" fontId="26" fillId="29" borderId="0" xfId="0" applyFont="1" applyFill="1" applyAlignment="1" applyProtection="1">
      <alignment horizontal="left" vertical="center" wrapText="1" indent="1"/>
      <protection hidden="1"/>
    </xf>
    <xf numFmtId="4" fontId="16" fillId="29" borderId="0" xfId="1" applyNumberFormat="1" applyFont="1" applyFill="1" applyBorder="1" applyAlignment="1" applyProtection="1">
      <alignment horizontal="right" vertical="center"/>
      <protection hidden="1"/>
    </xf>
    <xf numFmtId="0" fontId="26" fillId="29" borderId="0" xfId="0" applyFont="1" applyFill="1" applyAlignment="1" applyProtection="1">
      <alignment horizontal="center" vertical="center"/>
      <protection hidden="1"/>
    </xf>
    <xf numFmtId="0" fontId="21" fillId="29" borderId="0" xfId="0" applyFont="1" applyFill="1" applyAlignment="1" applyProtection="1">
      <alignment horizontal="left" vertical="center"/>
      <protection hidden="1"/>
    </xf>
    <xf numFmtId="0" fontId="26" fillId="3" borderId="0" xfId="0" applyFont="1" applyFill="1" applyAlignment="1" applyProtection="1">
      <alignment horizontal="left" vertical="center" wrapText="1" indent="1"/>
      <protection hidden="1"/>
    </xf>
    <xf numFmtId="4" fontId="16" fillId="3" borderId="0" xfId="1" applyNumberFormat="1" applyFont="1" applyFill="1" applyBorder="1" applyAlignment="1" applyProtection="1">
      <alignment horizontal="right" vertical="center"/>
      <protection hidden="1"/>
    </xf>
    <xf numFmtId="0" fontId="26" fillId="3" borderId="0" xfId="0" applyFont="1" applyFill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left" vertical="center"/>
      <protection hidden="1"/>
    </xf>
    <xf numFmtId="0" fontId="71" fillId="0" borderId="0" xfId="0" applyFont="1" applyAlignment="1" applyProtection="1">
      <alignment horizontal="left" vertical="center"/>
      <protection hidden="1"/>
    </xf>
    <xf numFmtId="164" fontId="19" fillId="29" borderId="0" xfId="1" applyNumberFormat="1" applyFont="1" applyFill="1" applyBorder="1" applyAlignment="1" applyProtection="1">
      <alignment horizontal="right" vertical="center"/>
      <protection hidden="1"/>
    </xf>
    <xf numFmtId="0" fontId="18" fillId="29" borderId="0" xfId="2" applyFont="1" applyFill="1" applyBorder="1" applyAlignment="1" applyProtection="1">
      <alignment horizontal="left" vertical="center" wrapText="1" indent="1"/>
      <protection hidden="1"/>
    </xf>
    <xf numFmtId="0" fontId="63" fillId="0" borderId="0" xfId="0" applyFont="1"/>
    <xf numFmtId="0" fontId="72" fillId="3" borderId="0" xfId="0" applyFont="1" applyFill="1" applyAlignment="1" applyProtection="1">
      <alignment horizontal="right" vertical="center"/>
      <protection hidden="1"/>
    </xf>
    <xf numFmtId="0" fontId="73" fillId="3" borderId="0" xfId="0" applyFont="1" applyFill="1" applyAlignment="1" applyProtection="1">
      <alignment horizontal="left" vertical="center"/>
      <protection hidden="1"/>
    </xf>
    <xf numFmtId="2" fontId="72" fillId="30" borderId="0" xfId="1" applyNumberFormat="1" applyFont="1" applyFill="1" applyBorder="1" applyAlignment="1" applyProtection="1">
      <alignment horizontal="right" vertical="center"/>
      <protection hidden="1"/>
    </xf>
    <xf numFmtId="4" fontId="72" fillId="30" borderId="0" xfId="1" applyNumberFormat="1" applyFont="1" applyFill="1" applyBorder="1" applyAlignment="1" applyProtection="1">
      <alignment horizontal="right" vertical="center"/>
      <protection hidden="1"/>
    </xf>
    <xf numFmtId="3" fontId="72" fillId="29" borderId="0" xfId="0" applyNumberFormat="1" applyFont="1" applyFill="1" applyAlignment="1" applyProtection="1">
      <alignment horizontal="right" vertical="center"/>
      <protection hidden="1"/>
    </xf>
    <xf numFmtId="0" fontId="73" fillId="29" borderId="0" xfId="0" applyFont="1" applyFill="1" applyAlignment="1" applyProtection="1">
      <alignment horizontal="left" vertical="center"/>
      <protection hidden="1"/>
    </xf>
    <xf numFmtId="0" fontId="72" fillId="3" borderId="0" xfId="2" applyFont="1" applyFill="1" applyBorder="1" applyAlignment="1" applyProtection="1">
      <alignment horizontal="right" vertical="center" indent="1"/>
      <protection hidden="1"/>
    </xf>
    <xf numFmtId="1" fontId="74" fillId="3" borderId="0" xfId="0" applyNumberFormat="1" applyFont="1" applyFill="1" applyAlignment="1" applyProtection="1">
      <alignment horizontal="center" vertical="center"/>
      <protection hidden="1"/>
    </xf>
    <xf numFmtId="1" fontId="73" fillId="3" borderId="0" xfId="0" applyNumberFormat="1" applyFont="1" applyFill="1" applyAlignment="1" applyProtection="1">
      <alignment horizontal="left" vertical="center"/>
      <protection hidden="1"/>
    </xf>
    <xf numFmtId="1" fontId="74" fillId="29" borderId="0" xfId="0" applyNumberFormat="1" applyFont="1" applyFill="1" applyAlignment="1" applyProtection="1">
      <alignment horizontal="center" vertical="center"/>
      <protection hidden="1"/>
    </xf>
    <xf numFmtId="4" fontId="72" fillId="3" borderId="0" xfId="1" applyNumberFormat="1" applyFont="1" applyFill="1" applyBorder="1" applyAlignment="1" applyProtection="1">
      <alignment horizontal="right" vertical="center"/>
      <protection hidden="1"/>
    </xf>
    <xf numFmtId="4" fontId="72" fillId="29" borderId="0" xfId="1" applyNumberFormat="1" applyFont="1" applyFill="1" applyBorder="1" applyAlignment="1" applyProtection="1">
      <alignment horizontal="right" vertical="center"/>
      <protection hidden="1"/>
    </xf>
    <xf numFmtId="3" fontId="72" fillId="3" borderId="0" xfId="1" applyNumberFormat="1" applyFont="1" applyFill="1" applyBorder="1" applyAlignment="1" applyProtection="1">
      <alignment horizontal="right" vertical="center"/>
      <protection hidden="1"/>
    </xf>
    <xf numFmtId="3" fontId="72" fillId="29" borderId="0" xfId="1" applyNumberFormat="1" applyFont="1" applyFill="1" applyBorder="1" applyAlignment="1" applyProtection="1">
      <alignment horizontal="right" vertical="center"/>
      <protection hidden="1"/>
    </xf>
    <xf numFmtId="0" fontId="74" fillId="29" borderId="0" xfId="2" applyFont="1" applyFill="1" applyBorder="1" applyAlignment="1" applyProtection="1">
      <alignment horizontal="left" vertical="center" indent="1"/>
      <protection hidden="1"/>
    </xf>
    <xf numFmtId="0" fontId="74" fillId="29" borderId="0" xfId="0" applyFont="1" applyFill="1" applyAlignment="1" applyProtection="1">
      <alignment horizontal="center" vertical="center"/>
      <protection hidden="1"/>
    </xf>
    <xf numFmtId="0" fontId="74" fillId="3" borderId="0" xfId="0" applyFont="1" applyFill="1" applyAlignment="1" applyProtection="1">
      <alignment horizontal="center" vertical="center"/>
      <protection hidden="1"/>
    </xf>
    <xf numFmtId="3" fontId="72" fillId="0" borderId="0" xfId="1" applyNumberFormat="1" applyFont="1" applyFill="1" applyBorder="1" applyAlignment="1" applyProtection="1">
      <alignment horizontal="right" vertical="center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73" fillId="0" borderId="0" xfId="0" applyFont="1" applyAlignment="1" applyProtection="1">
      <alignment horizontal="left" vertical="center"/>
      <protection hidden="1"/>
    </xf>
    <xf numFmtId="0" fontId="74" fillId="3" borderId="0" xfId="2" applyFont="1" applyFill="1" applyBorder="1" applyAlignment="1" applyProtection="1">
      <alignment horizontal="left" vertical="center" indent="1"/>
      <protection hidden="1"/>
    </xf>
    <xf numFmtId="3" fontId="75" fillId="3" borderId="0" xfId="1" applyNumberFormat="1" applyFont="1" applyFill="1" applyBorder="1" applyAlignment="1" applyProtection="1">
      <alignment horizontal="right" vertical="center"/>
      <protection hidden="1"/>
    </xf>
    <xf numFmtId="0" fontId="74" fillId="0" borderId="0" xfId="2" applyFont="1" applyFill="1" applyBorder="1" applyAlignment="1" applyProtection="1">
      <alignment horizontal="left" vertical="center" indent="1"/>
      <protection hidden="1"/>
    </xf>
    <xf numFmtId="0" fontId="74" fillId="29" borderId="0" xfId="0" applyFont="1" applyFill="1" applyAlignment="1" applyProtection="1">
      <alignment horizontal="left" vertical="center" wrapText="1" indent="1"/>
      <protection hidden="1"/>
    </xf>
    <xf numFmtId="0" fontId="74" fillId="3" borderId="0" xfId="0" applyFont="1" applyFill="1" applyAlignment="1" applyProtection="1">
      <alignment horizontal="left" vertical="center" wrapText="1" indent="1"/>
      <protection hidden="1"/>
    </xf>
    <xf numFmtId="0" fontId="34" fillId="0" borderId="0" xfId="0" applyFont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/>
    <xf numFmtId="0" fontId="22" fillId="0" borderId="19" xfId="0" applyFont="1" applyBorder="1" applyProtection="1">
      <protection hidden="1"/>
    </xf>
    <xf numFmtId="0" fontId="0" fillId="0" borderId="20" xfId="0" applyBorder="1" applyProtection="1">
      <protection hidden="1"/>
    </xf>
    <xf numFmtId="0" fontId="76" fillId="3" borderId="0" xfId="2" applyFont="1" applyFill="1" applyBorder="1" applyAlignment="1" applyProtection="1">
      <alignment horizontal="center" vertical="center"/>
      <protection hidden="1"/>
    </xf>
    <xf numFmtId="0" fontId="59" fillId="0" borderId="0" xfId="2" applyFont="1" applyFill="1" applyBorder="1" applyAlignme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60" fillId="0" borderId="0" xfId="2" applyFont="1" applyFill="1" applyBorder="1" applyAlignment="1" applyProtection="1">
      <protection hidden="1"/>
    </xf>
    <xf numFmtId="0" fontId="26" fillId="29" borderId="0" xfId="2" applyFont="1" applyFill="1" applyBorder="1" applyAlignment="1" applyProtection="1">
      <alignment horizontal="left" vertical="center" indent="1"/>
      <protection hidden="1"/>
    </xf>
    <xf numFmtId="0" fontId="26" fillId="0" borderId="0" xfId="2" applyFont="1" applyFill="1" applyBorder="1" applyAlignment="1" applyProtection="1">
      <alignment horizontal="left" vertical="center" indent="1"/>
      <protection hidden="1"/>
    </xf>
    <xf numFmtId="0" fontId="26" fillId="29" borderId="0" xfId="2" applyFont="1" applyFill="1" applyBorder="1" applyAlignment="1" applyProtection="1">
      <alignment horizontal="left" vertical="center" wrapText="1" indent="1"/>
      <protection hidden="1"/>
    </xf>
    <xf numFmtId="0" fontId="26" fillId="0" borderId="0" xfId="0" applyFont="1" applyAlignment="1" applyProtection="1">
      <alignment horizontal="left" vertical="center" wrapText="1" indent="1"/>
      <protection hidden="1"/>
    </xf>
    <xf numFmtId="0" fontId="26" fillId="32" borderId="0" xfId="0" applyFont="1" applyFill="1" applyAlignment="1" applyProtection="1">
      <alignment horizontal="left" vertical="center" wrapText="1" indent="1"/>
      <protection hidden="1"/>
    </xf>
    <xf numFmtId="0" fontId="16" fillId="0" borderId="11" xfId="0" applyFont="1" applyBorder="1" applyAlignment="1" applyProtection="1">
      <alignment horizontal="left"/>
      <protection hidden="1"/>
    </xf>
    <xf numFmtId="0" fontId="16" fillId="0" borderId="6" xfId="0" applyFont="1" applyBorder="1" applyAlignment="1" applyProtection="1">
      <alignment horizontal="left"/>
      <protection hidden="1"/>
    </xf>
    <xf numFmtId="0" fontId="16" fillId="0" borderId="8" xfId="0" applyFont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center"/>
      <protection hidden="1"/>
    </xf>
    <xf numFmtId="166" fontId="21" fillId="0" borderId="11" xfId="0" applyNumberFormat="1" applyFont="1" applyBorder="1" applyAlignment="1" applyProtection="1">
      <alignment horizontal="center"/>
      <protection hidden="1"/>
    </xf>
    <xf numFmtId="0" fontId="25" fillId="0" borderId="0" xfId="2" applyFont="1" applyBorder="1" applyAlignment="1" applyProtection="1">
      <alignment wrapText="1"/>
      <protection hidden="1"/>
    </xf>
    <xf numFmtId="0" fontId="64" fillId="27" borderId="0" xfId="0" applyFont="1" applyFill="1" applyAlignment="1">
      <alignment horizontal="center" vertical="center" wrapText="1"/>
    </xf>
    <xf numFmtId="0" fontId="16" fillId="0" borderId="0" xfId="1" applyNumberFormat="1" applyFont="1" applyFill="1" applyBorder="1" applyAlignment="1" applyProtection="1">
      <alignment horizontal="right" vertical="center"/>
      <protection hidden="1"/>
    </xf>
    <xf numFmtId="0" fontId="16" fillId="29" borderId="0" xfId="1" applyNumberFormat="1" applyFont="1" applyFill="1" applyBorder="1" applyAlignment="1" applyProtection="1">
      <alignment horizontal="right" vertical="center"/>
      <protection hidden="1"/>
    </xf>
    <xf numFmtId="0" fontId="16" fillId="3" borderId="0" xfId="1" applyNumberFormat="1" applyFont="1" applyFill="1" applyBorder="1" applyAlignment="1" applyProtection="1">
      <alignment horizontal="right" vertical="center"/>
      <protection hidden="1"/>
    </xf>
    <xf numFmtId="0" fontId="16" fillId="31" borderId="0" xfId="1" applyNumberFormat="1" applyFont="1" applyFill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6" fillId="31" borderId="0" xfId="0" applyFont="1" applyFill="1" applyAlignment="1" applyProtection="1">
      <alignment horizontal="center" vertical="center"/>
      <protection hidden="1"/>
    </xf>
    <xf numFmtId="3" fontId="16" fillId="0" borderId="0" xfId="1" applyNumberFormat="1" applyFont="1" applyFill="1" applyBorder="1" applyAlignment="1" applyProtection="1">
      <alignment horizontal="right" vertical="center"/>
      <protection hidden="1"/>
    </xf>
    <xf numFmtId="2" fontId="16" fillId="29" borderId="0" xfId="1" applyNumberFormat="1" applyFont="1" applyFill="1" applyBorder="1" applyAlignment="1" applyProtection="1">
      <alignment horizontal="right" vertical="center"/>
      <protection hidden="1"/>
    </xf>
    <xf numFmtId="2" fontId="16" fillId="0" borderId="0" xfId="1" applyNumberFormat="1" applyFont="1" applyFill="1" applyBorder="1" applyAlignment="1" applyProtection="1">
      <alignment horizontal="right" vertical="center"/>
      <protection hidden="1"/>
    </xf>
    <xf numFmtId="3" fontId="16" fillId="29" borderId="0" xfId="1" applyNumberFormat="1" applyFont="1" applyFill="1" applyBorder="1" applyAlignment="1" applyProtection="1">
      <alignment horizontal="right" vertical="center"/>
      <protection hidden="1"/>
    </xf>
    <xf numFmtId="4" fontId="16" fillId="0" borderId="0" xfId="1" applyNumberFormat="1" applyFont="1" applyFill="1" applyBorder="1" applyAlignment="1" applyProtection="1">
      <alignment horizontal="right" vertical="center"/>
      <protection hidden="1"/>
    </xf>
    <xf numFmtId="2" fontId="16" fillId="3" borderId="0" xfId="1" applyNumberFormat="1" applyFont="1" applyFill="1" applyBorder="1" applyAlignment="1" applyProtection="1">
      <alignment horizontal="right" vertical="center"/>
      <protection hidden="1"/>
    </xf>
    <xf numFmtId="164" fontId="16" fillId="0" borderId="0" xfId="1" applyNumberFormat="1" applyFont="1" applyFill="1" applyBorder="1" applyAlignment="1" applyProtection="1">
      <alignment horizontal="right" vertical="center"/>
      <protection hidden="1"/>
    </xf>
    <xf numFmtId="164" fontId="16" fillId="29" borderId="0" xfId="1" applyNumberFormat="1" applyFont="1" applyFill="1" applyBorder="1" applyAlignment="1" applyProtection="1">
      <alignment horizontal="right" vertical="center"/>
      <protection hidden="1"/>
    </xf>
    <xf numFmtId="164" fontId="16" fillId="3" borderId="0" xfId="1" applyNumberFormat="1" applyFont="1" applyFill="1" applyBorder="1" applyAlignment="1" applyProtection="1">
      <alignment horizontal="right" vertical="center"/>
      <protection hidden="1"/>
    </xf>
    <xf numFmtId="0" fontId="26" fillId="29" borderId="0" xfId="0" applyFont="1" applyFill="1" applyAlignment="1" applyProtection="1">
      <alignment horizontal="center" vertical="center" wrapText="1"/>
      <protection hidden="1"/>
    </xf>
    <xf numFmtId="0" fontId="26" fillId="29" borderId="0" xfId="2" applyFont="1" applyFill="1" applyBorder="1" applyAlignment="1" applyProtection="1">
      <alignment horizontal="center" vertical="center"/>
      <protection hidden="1"/>
    </xf>
    <xf numFmtId="0" fontId="26" fillId="3" borderId="0" xfId="0" applyFont="1" applyFill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horizontal="center" vertical="center"/>
      <protection hidden="1"/>
    </xf>
  </cellXfs>
  <cellStyles count="61">
    <cellStyle name="%" xfId="9" xr:uid="{00000000-0005-0000-0000-000000000000}"/>
    <cellStyle name="% 3" xfId="60" xr:uid="{00000000-0005-0000-0000-000001000000}"/>
    <cellStyle name="%_II_01_01_09" xfId="5" xr:uid="{00000000-0005-0000-0000-000002000000}"/>
    <cellStyle name="%_II_01_01c_09" xfId="4" xr:uid="{00000000-0005-0000-0000-000003000000}"/>
    <cellStyle name="%_II_01_02_09" xfId="6" xr:uid="{00000000-0005-0000-0000-000004000000}"/>
    <cellStyle name="%_II_01_02c_09" xfId="3" xr:uid="{00000000-0005-0000-0000-000005000000}"/>
    <cellStyle name="20% - Accent1" xfId="13" xr:uid="{00000000-0005-0000-0000-000006000000}"/>
    <cellStyle name="20% - Accent2" xfId="14" xr:uid="{00000000-0005-0000-0000-000007000000}"/>
    <cellStyle name="20% - Accent3" xfId="15" xr:uid="{00000000-0005-0000-0000-000008000000}"/>
    <cellStyle name="20% - Accent4" xfId="16" xr:uid="{00000000-0005-0000-0000-000009000000}"/>
    <cellStyle name="20% - Accent5" xfId="17" xr:uid="{00000000-0005-0000-0000-00000A000000}"/>
    <cellStyle name="20% - Accent6" xfId="18" xr:uid="{00000000-0005-0000-0000-00000B000000}"/>
    <cellStyle name="40% - Accent1" xfId="19" xr:uid="{00000000-0005-0000-0000-00000C000000}"/>
    <cellStyle name="40% - Accent2" xfId="20" xr:uid="{00000000-0005-0000-0000-00000D000000}"/>
    <cellStyle name="40% - Accent3" xfId="21" xr:uid="{00000000-0005-0000-0000-00000E000000}"/>
    <cellStyle name="40% - Accent4" xfId="22" xr:uid="{00000000-0005-0000-0000-00000F000000}"/>
    <cellStyle name="40% - Accent5" xfId="23" xr:uid="{00000000-0005-0000-0000-000010000000}"/>
    <cellStyle name="40% - Accent6" xfId="24" xr:uid="{00000000-0005-0000-0000-000011000000}"/>
    <cellStyle name="60% - Accent1" xfId="25" xr:uid="{00000000-0005-0000-0000-000012000000}"/>
    <cellStyle name="60% - Accent2" xfId="26" xr:uid="{00000000-0005-0000-0000-000013000000}"/>
    <cellStyle name="60% - Accent3" xfId="27" xr:uid="{00000000-0005-0000-0000-000014000000}"/>
    <cellStyle name="60% - Accent4" xfId="28" xr:uid="{00000000-0005-0000-0000-000015000000}"/>
    <cellStyle name="60% - Accent5" xfId="29" xr:uid="{00000000-0005-0000-0000-000016000000}"/>
    <cellStyle name="60% - Accent6" xfId="30" xr:uid="{00000000-0005-0000-0000-000017000000}"/>
    <cellStyle name="Accent1" xfId="31" xr:uid="{00000000-0005-0000-0000-000018000000}"/>
    <cellStyle name="Accent2" xfId="32" xr:uid="{00000000-0005-0000-0000-000019000000}"/>
    <cellStyle name="Accent3" xfId="33" xr:uid="{00000000-0005-0000-0000-00001A000000}"/>
    <cellStyle name="Accent4" xfId="34" xr:uid="{00000000-0005-0000-0000-00001B000000}"/>
    <cellStyle name="Accent5" xfId="35" xr:uid="{00000000-0005-0000-0000-00001C000000}"/>
    <cellStyle name="Accent6" xfId="36" xr:uid="{00000000-0005-0000-0000-00001D000000}"/>
    <cellStyle name="Bad" xfId="37" xr:uid="{00000000-0005-0000-0000-00001E000000}"/>
    <cellStyle name="CABECALHO" xfId="7" xr:uid="{00000000-0005-0000-0000-00001F000000}"/>
    <cellStyle name="CABECALHO 2" xfId="8" xr:uid="{00000000-0005-0000-0000-000020000000}"/>
    <cellStyle name="Calculation" xfId="38" xr:uid="{00000000-0005-0000-0000-000021000000}"/>
    <cellStyle name="Check Cell" xfId="39" xr:uid="{00000000-0005-0000-0000-000022000000}"/>
    <cellStyle name="DADOS" xfId="10" xr:uid="{00000000-0005-0000-0000-000023000000}"/>
    <cellStyle name="Explanatory Text" xfId="40" xr:uid="{00000000-0005-0000-0000-000024000000}"/>
    <cellStyle name="Good" xfId="41" xr:uid="{00000000-0005-0000-0000-000025000000}"/>
    <cellStyle name="Heading 1" xfId="42" xr:uid="{00000000-0005-0000-0000-000026000000}"/>
    <cellStyle name="Heading 2" xfId="43" xr:uid="{00000000-0005-0000-0000-000027000000}"/>
    <cellStyle name="Heading 3" xfId="44" xr:uid="{00000000-0005-0000-0000-000028000000}"/>
    <cellStyle name="Heading 4" xfId="45" xr:uid="{00000000-0005-0000-0000-000029000000}"/>
    <cellStyle name="Hiperligação" xfId="2" builtinId="8"/>
    <cellStyle name="Input" xfId="46" xr:uid="{00000000-0005-0000-0000-00002B000000}"/>
    <cellStyle name="LineBottom2" xfId="47" xr:uid="{00000000-0005-0000-0000-00002C000000}"/>
    <cellStyle name="LineBottom3" xfId="48" xr:uid="{00000000-0005-0000-0000-00002D000000}"/>
    <cellStyle name="Linked Cell" xfId="49" xr:uid="{00000000-0005-0000-0000-00002E000000}"/>
    <cellStyle name="Neutral" xfId="50" xr:uid="{00000000-0005-0000-0000-00002F000000}"/>
    <cellStyle name="Normal" xfId="0" builtinId="0"/>
    <cellStyle name="Normal 2" xfId="11" xr:uid="{00000000-0005-0000-0000-000031000000}"/>
    <cellStyle name="Normal 3" xfId="12" xr:uid="{00000000-0005-0000-0000-000032000000}"/>
    <cellStyle name="Note" xfId="51" xr:uid="{00000000-0005-0000-0000-000033000000}"/>
    <cellStyle name="NUMLINHA" xfId="52" xr:uid="{00000000-0005-0000-0000-000034000000}"/>
    <cellStyle name="Output" xfId="53" xr:uid="{00000000-0005-0000-0000-000035000000}"/>
    <cellStyle name="Percentagem" xfId="1" builtinId="5"/>
    <cellStyle name="QDTITULO" xfId="54" xr:uid="{00000000-0005-0000-0000-000037000000}"/>
    <cellStyle name="Standard_WBBasis" xfId="55" xr:uid="{00000000-0005-0000-0000-000038000000}"/>
    <cellStyle name="TITCOLUNA" xfId="56" xr:uid="{00000000-0005-0000-0000-000039000000}"/>
    <cellStyle name="Title" xfId="57" xr:uid="{00000000-0005-0000-0000-00003A000000}"/>
    <cellStyle name="Warning Text" xfId="58" xr:uid="{00000000-0005-0000-0000-00003B000000}"/>
    <cellStyle name="WithoutLine" xfId="59" xr:uid="{00000000-0005-0000-0000-00003C000000}"/>
  </cellStyles>
  <dxfs count="0"/>
  <tableStyles count="0" defaultTableStyle="TableStyleMedium9" defaultPivotStyle="PivotStyleLight16"/>
  <colors>
    <mruColors>
      <color rgb="FFFFCC00"/>
      <color rgb="FF0066FF"/>
      <color rgb="FF0060A8"/>
      <color rgb="FFFFFF8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12" Type="http://schemas.openxmlformats.org/officeDocument/2006/relationships/image" Target="../media/image20.jpeg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11" Type="http://schemas.openxmlformats.org/officeDocument/2006/relationships/image" Target="../media/image19.jpeg"/><Relationship Id="rId5" Type="http://schemas.openxmlformats.org/officeDocument/2006/relationships/image" Target="../media/image14.emf"/><Relationship Id="rId10" Type="http://schemas.openxmlformats.org/officeDocument/2006/relationships/image" Target="../media/image18.jpeg"/><Relationship Id="rId4" Type="http://schemas.openxmlformats.org/officeDocument/2006/relationships/image" Target="../media/image13.emf"/><Relationship Id="rId9" Type="http://schemas.openxmlformats.org/officeDocument/2006/relationships/image" Target="../media/image1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</xdr:row>
      <xdr:rowOff>0</xdr:rowOff>
    </xdr:from>
    <xdr:to>
      <xdr:col>15</xdr:col>
      <xdr:colOff>38100</xdr:colOff>
      <xdr:row>8</xdr:row>
      <xdr:rowOff>171450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638425" y="381000"/>
          <a:ext cx="5514975" cy="131445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                </a:t>
          </a:r>
          <a:r>
            <a:rPr lang="pt-PT" sz="2600" baseline="0"/>
            <a:t>Bragança em números</a:t>
          </a:r>
        </a:p>
        <a:p>
          <a:pPr algn="ctr"/>
          <a:r>
            <a:rPr lang="pt-PT" sz="1400"/>
            <a:t>                                     </a:t>
          </a:r>
        </a:p>
        <a:p>
          <a:pPr algn="ctr"/>
          <a:r>
            <a:rPr lang="pt-PT" sz="1400"/>
            <a:t>                                     </a:t>
          </a:r>
          <a:r>
            <a:rPr lang="pt-PT" sz="1600"/>
            <a:t>Síntese</a:t>
          </a:r>
          <a:r>
            <a:rPr lang="pt-PT" sz="1600" baseline="0"/>
            <a:t> Estatística </a:t>
          </a:r>
          <a:endParaRPr lang="pt-PT" sz="1600"/>
        </a:p>
      </xdr:txBody>
    </xdr:sp>
    <xdr:clientData/>
  </xdr:twoCellAnchor>
  <xdr:twoCellAnchor editAs="oneCell">
    <xdr:from>
      <xdr:col>6</xdr:col>
      <xdr:colOff>159906</xdr:colOff>
      <xdr:row>2</xdr:row>
      <xdr:rowOff>66675</xdr:rowOff>
    </xdr:from>
    <xdr:to>
      <xdr:col>8</xdr:col>
      <xdr:colOff>758652</xdr:colOff>
      <xdr:row>8</xdr:row>
      <xdr:rowOff>104775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106" y="447675"/>
          <a:ext cx="1389321" cy="1181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2</xdr:row>
      <xdr:rowOff>47625</xdr:rowOff>
    </xdr:from>
    <xdr:to>
      <xdr:col>6</xdr:col>
      <xdr:colOff>0</xdr:colOff>
      <xdr:row>5</xdr:row>
      <xdr:rowOff>8775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552449" y="371475"/>
          <a:ext cx="8496301" cy="11232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</a:t>
          </a:r>
          <a:r>
            <a:rPr lang="pt-PT" sz="2600"/>
            <a:t>Bragança em números</a:t>
          </a:r>
        </a:p>
        <a:p>
          <a:pPr algn="ctr"/>
          <a:r>
            <a:rPr lang="pt-PT" sz="1400"/>
            <a:t>       </a:t>
          </a:r>
          <a:r>
            <a:rPr lang="pt-PT" sz="1600"/>
            <a:t>Síntese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		</a:t>
          </a:r>
          <a:r>
            <a:rPr lang="pt-PT" sz="1100" baseline="0"/>
            <a:t>                                                                                                            </a:t>
          </a:r>
          <a:r>
            <a:rPr lang="pt-PT" sz="1600" b="1" u="sng" baseline="0"/>
            <a:t>Transportes e Comunicações</a:t>
          </a:r>
          <a:endParaRPr lang="pt-PT" sz="1200" b="1" u="sng" baseline="0"/>
        </a:p>
      </xdr:txBody>
    </xdr:sp>
    <xdr:clientData/>
  </xdr:twoCellAnchor>
  <xdr:twoCellAnchor editAs="oneCell">
    <xdr:from>
      <xdr:col>2</xdr:col>
      <xdr:colOff>57149</xdr:colOff>
      <xdr:row>2</xdr:row>
      <xdr:rowOff>47625</xdr:rowOff>
    </xdr:from>
    <xdr:to>
      <xdr:col>2</xdr:col>
      <xdr:colOff>1300815</xdr:colOff>
      <xdr:row>4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49" y="371475"/>
          <a:ext cx="1243666" cy="1057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2</xdr:row>
      <xdr:rowOff>47625</xdr:rowOff>
    </xdr:from>
    <xdr:to>
      <xdr:col>6</xdr:col>
      <xdr:colOff>9524</xdr:colOff>
      <xdr:row>5</xdr:row>
      <xdr:rowOff>8775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838199" y="371475"/>
          <a:ext cx="7629525" cy="11232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Bragança </a:t>
          </a:r>
          <a:r>
            <a:rPr lang="pt-PT" sz="2600" baseline="0"/>
            <a:t>em números</a:t>
          </a:r>
        </a:p>
        <a:p>
          <a:pPr algn="ctr"/>
          <a:r>
            <a:rPr lang="pt-PT" sz="1400"/>
            <a:t>       </a:t>
          </a:r>
          <a:r>
            <a:rPr lang="pt-PT" sz="1600"/>
            <a:t>Síntese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       		 			</a:t>
          </a:r>
          <a:r>
            <a:rPr lang="pt-PT" sz="1600" b="1" u="sng" baseline="0"/>
            <a:t>Turismo, Cultura e Desporto</a:t>
          </a:r>
          <a:endParaRPr lang="pt-PT" sz="1600" b="1" u="sng"/>
        </a:p>
      </xdr:txBody>
    </xdr:sp>
    <xdr:clientData/>
  </xdr:twoCellAnchor>
  <xdr:twoCellAnchor editAs="oneCell">
    <xdr:from>
      <xdr:col>2</xdr:col>
      <xdr:colOff>47624</xdr:colOff>
      <xdr:row>2</xdr:row>
      <xdr:rowOff>47625</xdr:rowOff>
    </xdr:from>
    <xdr:to>
      <xdr:col>2</xdr:col>
      <xdr:colOff>1291290</xdr:colOff>
      <xdr:row>4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371475"/>
          <a:ext cx="1243666" cy="1057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57150</xdr:rowOff>
    </xdr:from>
    <xdr:to>
      <xdr:col>6</xdr:col>
      <xdr:colOff>0</xdr:colOff>
      <xdr:row>6</xdr:row>
      <xdr:rowOff>227850</xdr:rowOff>
    </xdr:to>
    <xdr:sp macro="" textlink="">
      <xdr:nvSpPr>
        <xdr:cNvPr id="4" name="Rectângul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647700" y="247650"/>
          <a:ext cx="6781800" cy="11232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    Bragança </a:t>
          </a:r>
          <a:r>
            <a:rPr lang="pt-PT" sz="2600" baseline="0"/>
            <a:t>em números</a:t>
          </a:r>
        </a:p>
        <a:p>
          <a:pPr algn="ctr"/>
          <a:r>
            <a:rPr lang="pt-PT" sz="1400"/>
            <a:t>        S</a:t>
          </a:r>
          <a:r>
            <a:rPr lang="pt-PT" sz="1600"/>
            <a:t>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       					</a:t>
          </a:r>
          <a:r>
            <a:rPr lang="pt-PT" sz="1600" b="1" u="sng" baseline="0"/>
            <a:t>Informação gráfica</a:t>
          </a:r>
          <a:endParaRPr lang="pt-PT" sz="1600" b="1" u="sng"/>
        </a:p>
      </xdr:txBody>
    </xdr:sp>
    <xdr:clientData/>
  </xdr:twoCellAnchor>
  <xdr:twoCellAnchor editAs="oneCell">
    <xdr:from>
      <xdr:col>2</xdr:col>
      <xdr:colOff>739810</xdr:colOff>
      <xdr:row>49</xdr:row>
      <xdr:rowOff>28576</xdr:rowOff>
    </xdr:from>
    <xdr:to>
      <xdr:col>5</xdr:col>
      <xdr:colOff>0</xdr:colOff>
      <xdr:row>61</xdr:row>
      <xdr:rowOff>173574</xdr:rowOff>
    </xdr:to>
    <xdr:pic>
      <xdr:nvPicPr>
        <xdr:cNvPr id="24579" name="Picture 3">
          <a:extLst>
            <a:ext uri="{FF2B5EF4-FFF2-40B4-BE49-F238E27FC236}">
              <a16:creationId xmlns:a16="http://schemas.microsoft.com/office/drawing/2014/main" id="{00000000-0008-0000-0B00-000003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0385" y="9391651"/>
          <a:ext cx="4346540" cy="243099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85723</xdr:colOff>
      <xdr:row>12</xdr:row>
      <xdr:rowOff>100122</xdr:rowOff>
    </xdr:from>
    <xdr:to>
      <xdr:col>5</xdr:col>
      <xdr:colOff>1050840</xdr:colOff>
      <xdr:row>28</xdr:row>
      <xdr:rowOff>28575</xdr:rowOff>
    </xdr:to>
    <xdr:pic>
      <xdr:nvPicPr>
        <xdr:cNvPr id="24582" name="Picture 6">
          <a:extLst>
            <a:ext uri="{FF2B5EF4-FFF2-40B4-BE49-F238E27FC236}">
              <a16:creationId xmlns:a16="http://schemas.microsoft.com/office/drawing/2014/main" id="{00000000-0008-0000-0B00-000006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8862"/>
        <a:stretch>
          <a:fillRect/>
        </a:stretch>
      </xdr:blipFill>
      <xdr:spPr bwMode="auto">
        <a:xfrm>
          <a:off x="876298" y="2414697"/>
          <a:ext cx="6051467" cy="297645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28575</xdr:colOff>
      <xdr:row>256</xdr:row>
      <xdr:rowOff>95251</xdr:rowOff>
    </xdr:from>
    <xdr:to>
      <xdr:col>5</xdr:col>
      <xdr:colOff>1533525</xdr:colOff>
      <xdr:row>271</xdr:row>
      <xdr:rowOff>156181</xdr:rowOff>
    </xdr:to>
    <xdr:pic>
      <xdr:nvPicPr>
        <xdr:cNvPr id="24585" name="Picture 9">
          <a:extLst>
            <a:ext uri="{FF2B5EF4-FFF2-40B4-BE49-F238E27FC236}">
              <a16:creationId xmlns:a16="http://schemas.microsoft.com/office/drawing/2014/main" id="{00000000-0008-0000-0B00-000009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8175" y="48891826"/>
          <a:ext cx="6772275" cy="291843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25400</xdr:colOff>
      <xdr:row>62</xdr:row>
      <xdr:rowOff>47625</xdr:rowOff>
    </xdr:from>
    <xdr:to>
      <xdr:col>5</xdr:col>
      <xdr:colOff>1533525</xdr:colOff>
      <xdr:row>68</xdr:row>
      <xdr:rowOff>27825</xdr:rowOff>
    </xdr:to>
    <xdr:sp macro="" textlink="">
      <xdr:nvSpPr>
        <xdr:cNvPr id="18" name="Rectângulo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 bwMode="auto">
        <a:xfrm>
          <a:off x="635000" y="11296650"/>
          <a:ext cx="6775450" cy="11232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    Bragança </a:t>
          </a:r>
          <a:r>
            <a:rPr lang="pt-PT" sz="2600" baseline="0"/>
            <a:t>em números</a:t>
          </a:r>
        </a:p>
        <a:p>
          <a:pPr algn="ctr"/>
          <a:r>
            <a:rPr lang="pt-PT" sz="1400"/>
            <a:t>        S</a:t>
          </a:r>
          <a:r>
            <a:rPr lang="pt-PT" sz="1600"/>
            <a:t>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       					</a:t>
          </a:r>
          <a:r>
            <a:rPr lang="pt-PT" sz="1600" b="1" u="sng" baseline="0"/>
            <a:t>Informação gráfica</a:t>
          </a:r>
          <a:endParaRPr lang="pt-PT" sz="1600" b="1" u="sng"/>
        </a:p>
      </xdr:txBody>
    </xdr:sp>
    <xdr:clientData/>
  </xdr:twoCellAnchor>
  <xdr:twoCellAnchor editAs="oneCell">
    <xdr:from>
      <xdr:col>2</xdr:col>
      <xdr:colOff>428624</xdr:colOff>
      <xdr:row>113</xdr:row>
      <xdr:rowOff>47625</xdr:rowOff>
    </xdr:from>
    <xdr:to>
      <xdr:col>3</xdr:col>
      <xdr:colOff>666749</xdr:colOff>
      <xdr:row>122</xdr:row>
      <xdr:rowOff>66675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11818" r="15158"/>
        <a:stretch>
          <a:fillRect/>
        </a:stretch>
      </xdr:blipFill>
      <xdr:spPr bwMode="auto">
        <a:xfrm>
          <a:off x="1219199" y="21602700"/>
          <a:ext cx="38957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79375</xdr:colOff>
      <xdr:row>158</xdr:row>
      <xdr:rowOff>111126</xdr:rowOff>
    </xdr:from>
    <xdr:to>
      <xdr:col>5</xdr:col>
      <xdr:colOff>1444625</xdr:colOff>
      <xdr:row>175</xdr:row>
      <xdr:rowOff>140352</xdr:rowOff>
    </xdr:to>
    <xdr:pic>
      <xdr:nvPicPr>
        <xdr:cNvPr id="24588" name="Picture 12">
          <a:extLst>
            <a:ext uri="{FF2B5EF4-FFF2-40B4-BE49-F238E27FC236}">
              <a16:creationId xmlns:a16="http://schemas.microsoft.com/office/drawing/2014/main" id="{00000000-0008-0000-0B00-00000C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2625" y="28876626"/>
          <a:ext cx="6619875" cy="32677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31750</xdr:colOff>
      <xdr:row>196</xdr:row>
      <xdr:rowOff>60326</xdr:rowOff>
    </xdr:from>
    <xdr:to>
      <xdr:col>5</xdr:col>
      <xdr:colOff>1421395</xdr:colOff>
      <xdr:row>213</xdr:row>
      <xdr:rowOff>103085</xdr:rowOff>
    </xdr:to>
    <xdr:pic>
      <xdr:nvPicPr>
        <xdr:cNvPr id="24589" name="Picture 13">
          <a:extLst>
            <a:ext uri="{FF2B5EF4-FFF2-40B4-BE49-F238E27FC236}">
              <a16:creationId xmlns:a16="http://schemas.microsoft.com/office/drawing/2014/main" id="{00000000-0008-0000-0B00-00000D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5000" y="36064826"/>
          <a:ext cx="6644270" cy="328125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28638</xdr:colOff>
      <xdr:row>222</xdr:row>
      <xdr:rowOff>19051</xdr:rowOff>
    </xdr:from>
    <xdr:to>
      <xdr:col>5</xdr:col>
      <xdr:colOff>1463675</xdr:colOff>
      <xdr:row>239</xdr:row>
      <xdr:rowOff>82551</xdr:rowOff>
    </xdr:to>
    <xdr:pic>
      <xdr:nvPicPr>
        <xdr:cNvPr id="24592" name="Picture 16">
          <a:extLst>
            <a:ext uri="{FF2B5EF4-FFF2-40B4-BE49-F238E27FC236}">
              <a16:creationId xmlns:a16="http://schemas.microsoft.com/office/drawing/2014/main" id="{00000000-0008-0000-0B00-000010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38238" y="41957626"/>
          <a:ext cx="6702362" cy="3302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31750</xdr:colOff>
      <xdr:row>245</xdr:row>
      <xdr:rowOff>114300</xdr:rowOff>
    </xdr:from>
    <xdr:to>
      <xdr:col>5</xdr:col>
      <xdr:colOff>1539875</xdr:colOff>
      <xdr:row>251</xdr:row>
      <xdr:rowOff>94500</xdr:rowOff>
    </xdr:to>
    <xdr:sp macro="" textlink="">
      <xdr:nvSpPr>
        <xdr:cNvPr id="31" name="Rectângulo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 bwMode="auto">
        <a:xfrm>
          <a:off x="635000" y="45072300"/>
          <a:ext cx="6762750" cy="11232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    Bragança </a:t>
          </a:r>
          <a:r>
            <a:rPr lang="pt-PT" sz="2600" baseline="0"/>
            <a:t>em números</a:t>
          </a:r>
        </a:p>
        <a:p>
          <a:pPr algn="ctr"/>
          <a:r>
            <a:rPr lang="pt-PT" sz="1400"/>
            <a:t>        S</a:t>
          </a:r>
          <a:r>
            <a:rPr lang="pt-PT" sz="1600"/>
            <a:t>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       					</a:t>
          </a:r>
          <a:r>
            <a:rPr lang="pt-PT" sz="1600" b="1" u="sng" baseline="0"/>
            <a:t>Informação gráfica</a:t>
          </a:r>
          <a:endParaRPr lang="pt-PT" sz="1600" b="1" u="sng"/>
        </a:p>
      </xdr:txBody>
    </xdr:sp>
    <xdr:clientData/>
  </xdr:twoCellAnchor>
  <xdr:twoCellAnchor>
    <xdr:from>
      <xdr:col>1</xdr:col>
      <xdr:colOff>31750</xdr:colOff>
      <xdr:row>185</xdr:row>
      <xdr:rowOff>19050</xdr:rowOff>
    </xdr:from>
    <xdr:to>
      <xdr:col>5</xdr:col>
      <xdr:colOff>1539875</xdr:colOff>
      <xdr:row>190</xdr:row>
      <xdr:rowOff>189750</xdr:rowOff>
    </xdr:to>
    <xdr:sp macro="" textlink="">
      <xdr:nvSpPr>
        <xdr:cNvPr id="33" name="Rectângulo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 bwMode="auto">
        <a:xfrm>
          <a:off x="635000" y="33928050"/>
          <a:ext cx="6762750" cy="11232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    Bragança </a:t>
          </a:r>
          <a:r>
            <a:rPr lang="pt-PT" sz="2600" baseline="0"/>
            <a:t>em números</a:t>
          </a:r>
        </a:p>
        <a:p>
          <a:pPr algn="ctr"/>
          <a:r>
            <a:rPr lang="pt-PT" sz="1400"/>
            <a:t>        S</a:t>
          </a:r>
          <a:r>
            <a:rPr lang="pt-PT" sz="1600"/>
            <a:t>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       					</a:t>
          </a:r>
          <a:r>
            <a:rPr lang="pt-PT" sz="1600" b="1" u="sng" baseline="0"/>
            <a:t>Informação gráfica</a:t>
          </a:r>
          <a:endParaRPr lang="pt-PT" sz="1600" b="1" u="sng"/>
        </a:p>
      </xdr:txBody>
    </xdr:sp>
    <xdr:clientData/>
  </xdr:twoCellAnchor>
  <xdr:twoCellAnchor>
    <xdr:from>
      <xdr:col>1</xdr:col>
      <xdr:colOff>47625</xdr:colOff>
      <xdr:row>123</xdr:row>
      <xdr:rowOff>50800</xdr:rowOff>
    </xdr:from>
    <xdr:to>
      <xdr:col>6</xdr:col>
      <xdr:colOff>0</xdr:colOff>
      <xdr:row>129</xdr:row>
      <xdr:rowOff>31000</xdr:rowOff>
    </xdr:to>
    <xdr:sp macro="" textlink="">
      <xdr:nvSpPr>
        <xdr:cNvPr id="35" name="Rectângulo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 bwMode="auto">
        <a:xfrm>
          <a:off x="650875" y="22529800"/>
          <a:ext cx="6762750" cy="11232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    Bragança </a:t>
          </a:r>
          <a:r>
            <a:rPr lang="pt-PT" sz="2600" baseline="0"/>
            <a:t>em números</a:t>
          </a:r>
        </a:p>
        <a:p>
          <a:pPr algn="ctr"/>
          <a:r>
            <a:rPr lang="pt-PT" sz="1400"/>
            <a:t>        S</a:t>
          </a:r>
          <a:r>
            <a:rPr lang="pt-PT" sz="1600"/>
            <a:t>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       					</a:t>
          </a:r>
          <a:r>
            <a:rPr lang="pt-PT" sz="1600" b="1" u="sng" baseline="0"/>
            <a:t>Informação gráfica</a:t>
          </a:r>
          <a:endParaRPr lang="pt-PT" sz="1600" b="1" u="sng"/>
        </a:p>
      </xdr:txBody>
    </xdr:sp>
    <xdr:clientData/>
  </xdr:twoCellAnchor>
  <xdr:twoCellAnchor editAs="oneCell">
    <xdr:from>
      <xdr:col>1</xdr:col>
      <xdr:colOff>38100</xdr:colOff>
      <xdr:row>1</xdr:row>
      <xdr:rowOff>57150</xdr:rowOff>
    </xdr:from>
    <xdr:to>
      <xdr:col>2</xdr:col>
      <xdr:colOff>1100791</xdr:colOff>
      <xdr:row>6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47650"/>
          <a:ext cx="1243666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130175</xdr:colOff>
      <xdr:row>62</xdr:row>
      <xdr:rowOff>66675</xdr:rowOff>
    </xdr:from>
    <xdr:to>
      <xdr:col>2</xdr:col>
      <xdr:colOff>1192866</xdr:colOff>
      <xdr:row>67</xdr:row>
      <xdr:rowOff>171450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" y="11906250"/>
          <a:ext cx="1243666" cy="1057275"/>
        </a:xfrm>
        <a:prstGeom prst="rect">
          <a:avLst/>
        </a:prstGeom>
      </xdr:spPr>
    </xdr:pic>
    <xdr:clientData/>
  </xdr:twoCellAnchor>
  <xdr:twoCellAnchor editAs="oneCell">
    <xdr:from>
      <xdr:col>2</xdr:col>
      <xdr:colOff>60325</xdr:colOff>
      <xdr:row>123</xdr:row>
      <xdr:rowOff>69850</xdr:rowOff>
    </xdr:from>
    <xdr:to>
      <xdr:col>2</xdr:col>
      <xdr:colOff>1303991</xdr:colOff>
      <xdr:row>128</xdr:row>
      <xdr:rowOff>174625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" y="23529925"/>
          <a:ext cx="1243666" cy="1057275"/>
        </a:xfrm>
        <a:prstGeom prst="rect">
          <a:avLst/>
        </a:prstGeom>
      </xdr:spPr>
    </xdr:pic>
    <xdr:clientData/>
  </xdr:twoCellAnchor>
  <xdr:twoCellAnchor editAs="oneCell">
    <xdr:from>
      <xdr:col>2</xdr:col>
      <xdr:colOff>53975</xdr:colOff>
      <xdr:row>185</xdr:row>
      <xdr:rowOff>47625</xdr:rowOff>
    </xdr:from>
    <xdr:to>
      <xdr:col>2</xdr:col>
      <xdr:colOff>1297641</xdr:colOff>
      <xdr:row>190</xdr:row>
      <xdr:rowOff>152400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550" y="35318700"/>
          <a:ext cx="1243666" cy="1057275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</xdr:colOff>
      <xdr:row>245</xdr:row>
      <xdr:rowOff>142875</xdr:rowOff>
    </xdr:from>
    <xdr:to>
      <xdr:col>2</xdr:col>
      <xdr:colOff>1278591</xdr:colOff>
      <xdr:row>251</xdr:row>
      <xdr:rowOff>57150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6843950"/>
          <a:ext cx="1243666" cy="1057275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39</xdr:row>
      <xdr:rowOff>163514</xdr:rowOff>
    </xdr:from>
    <xdr:to>
      <xdr:col>5</xdr:col>
      <xdr:colOff>815975</xdr:colOff>
      <xdr:row>40</xdr:row>
      <xdr:rowOff>44451</xdr:rowOff>
    </xdr:to>
    <xdr:cxnSp macro="">
      <xdr:nvCxnSpPr>
        <xdr:cNvPr id="39" name="Conexão recta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CxnSpPr/>
      </xdr:nvCxnSpPr>
      <xdr:spPr>
        <a:xfrm flipV="1">
          <a:off x="1000125" y="7621589"/>
          <a:ext cx="5692775" cy="71437"/>
        </a:xfrm>
        <a:prstGeom prst="line">
          <a:avLst/>
        </a:prstGeom>
        <a:ln w="444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</xdr:colOff>
      <xdr:row>34</xdr:row>
      <xdr:rowOff>6350</xdr:rowOff>
    </xdr:from>
    <xdr:to>
      <xdr:col>5</xdr:col>
      <xdr:colOff>811213</xdr:colOff>
      <xdr:row>34</xdr:row>
      <xdr:rowOff>107950</xdr:rowOff>
    </xdr:to>
    <xdr:cxnSp macro="">
      <xdr:nvCxnSpPr>
        <xdr:cNvPr id="40" name="Conexão recta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CxnSpPr/>
      </xdr:nvCxnSpPr>
      <xdr:spPr>
        <a:xfrm flipV="1">
          <a:off x="1000125" y="6511925"/>
          <a:ext cx="5688013" cy="101600"/>
        </a:xfrm>
        <a:prstGeom prst="line">
          <a:avLst/>
        </a:prstGeom>
        <a:ln w="444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523875</xdr:colOff>
      <xdr:row>32</xdr:row>
      <xdr:rowOff>28575</xdr:rowOff>
    </xdr:from>
    <xdr:to>
      <xdr:col>4</xdr:col>
      <xdr:colOff>150826</xdr:colOff>
      <xdr:row>45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1911" b="2164"/>
        <a:stretch/>
      </xdr:blipFill>
      <xdr:spPr>
        <a:xfrm>
          <a:off x="1314450" y="6153150"/>
          <a:ext cx="3998926" cy="25908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137</xdr:row>
      <xdr:rowOff>19050</xdr:rowOff>
    </xdr:from>
    <xdr:to>
      <xdr:col>5</xdr:col>
      <xdr:colOff>0</xdr:colOff>
      <xdr:row>151</xdr:row>
      <xdr:rowOff>13984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1500" y="26146125"/>
          <a:ext cx="5305425" cy="266193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72</xdr:row>
      <xdr:rowOff>104775</xdr:rowOff>
    </xdr:from>
    <xdr:to>
      <xdr:col>5</xdr:col>
      <xdr:colOff>1345980</xdr:colOff>
      <xdr:row>87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12353"/>
        <a:stretch/>
      </xdr:blipFill>
      <xdr:spPr>
        <a:xfrm>
          <a:off x="628651" y="13849350"/>
          <a:ext cx="6594254" cy="283845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92</xdr:row>
      <xdr:rowOff>169853</xdr:rowOff>
    </xdr:from>
    <xdr:to>
      <xdr:col>5</xdr:col>
      <xdr:colOff>1192955</xdr:colOff>
      <xdr:row>108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90550" y="17724428"/>
          <a:ext cx="6479330" cy="2916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28575</xdr:rowOff>
    </xdr:from>
    <xdr:to>
      <xdr:col>6</xdr:col>
      <xdr:colOff>9525</xdr:colOff>
      <xdr:row>5</xdr:row>
      <xdr:rowOff>142875</xdr:rowOff>
    </xdr:to>
    <xdr:sp macro="" textlink="">
      <xdr:nvSpPr>
        <xdr:cNvPr id="4" name="Rec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790575" y="409575"/>
          <a:ext cx="7458075" cy="12763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</a:t>
          </a:r>
          <a:r>
            <a:rPr lang="pt-PT" sz="2600"/>
            <a:t>Bragança em números</a:t>
          </a:r>
        </a:p>
        <a:p>
          <a:pPr algn="ctr"/>
          <a:r>
            <a:rPr lang="pt-PT" sz="1400"/>
            <a:t>       </a:t>
          </a:r>
          <a:r>
            <a:rPr lang="pt-PT" sz="1600"/>
            <a:t>Síntese</a:t>
          </a:r>
          <a:r>
            <a:rPr lang="pt-PT" sz="1600" baseline="0"/>
            <a:t> Estatística </a:t>
          </a:r>
        </a:p>
        <a:p>
          <a:pPr algn="ctr"/>
          <a:r>
            <a:rPr lang="pt-PT" sz="1600" baseline="0"/>
            <a:t>                                                                                                                                                                     							</a:t>
          </a:r>
          <a:r>
            <a:rPr lang="pt-PT" sz="1600" b="1" u="sng" baseline="0">
              <a:latin typeface="+mn-lt"/>
              <a:ea typeface="+mn-ea"/>
              <a:cs typeface="+mn-cs"/>
            </a:rPr>
            <a:t>A</a:t>
          </a:r>
          <a:r>
            <a:rPr lang="pt-PT" sz="1600" b="1" u="sng" baseline="0"/>
            <a:t>mbiente</a:t>
          </a:r>
          <a:endParaRPr lang="pt-PT" sz="1600" b="1" u="sng"/>
        </a:p>
      </xdr:txBody>
    </xdr:sp>
    <xdr:clientData/>
  </xdr:twoCellAnchor>
  <xdr:twoCellAnchor editAs="oneCell">
    <xdr:from>
      <xdr:col>2</xdr:col>
      <xdr:colOff>409575</xdr:colOff>
      <xdr:row>2</xdr:row>
      <xdr:rowOff>92419</xdr:rowOff>
    </xdr:from>
    <xdr:to>
      <xdr:col>2</xdr:col>
      <xdr:colOff>1712592</xdr:colOff>
      <xdr:row>5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3419"/>
          <a:ext cx="1303017" cy="11077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38099</xdr:rowOff>
    </xdr:from>
    <xdr:to>
      <xdr:col>7</xdr:col>
      <xdr:colOff>0</xdr:colOff>
      <xdr:row>6</xdr:row>
      <xdr:rowOff>38100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400175" y="400049"/>
          <a:ext cx="6667500" cy="1323976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</a:t>
          </a:r>
          <a:r>
            <a:rPr lang="pt-PT" sz="2600"/>
            <a:t>Bragança em números</a:t>
          </a:r>
        </a:p>
        <a:p>
          <a:pPr algn="ctr"/>
          <a:r>
            <a:rPr lang="pt-PT" sz="1400"/>
            <a:t>       </a:t>
          </a:r>
          <a:r>
            <a:rPr lang="pt-PT" sz="1600"/>
            <a:t>Síntese</a:t>
          </a:r>
          <a:r>
            <a:rPr lang="pt-PT" sz="1600" baseline="0"/>
            <a:t> Estatística </a:t>
          </a:r>
        </a:p>
        <a:p>
          <a:pPr algn="ctr"/>
          <a:r>
            <a:rPr lang="pt-PT" sz="1600" b="1" baseline="0"/>
            <a:t>                                                                                                                                                    						</a:t>
          </a:r>
          <a:r>
            <a:rPr lang="pt-PT" sz="1600" b="1" u="sng" baseline="0"/>
            <a:t>Demografia</a:t>
          </a:r>
          <a:endParaRPr lang="pt-PT" sz="1600" b="1" u="sng"/>
        </a:p>
      </xdr:txBody>
    </xdr:sp>
    <xdr:clientData/>
  </xdr:twoCellAnchor>
  <xdr:twoCellAnchor editAs="oneCell">
    <xdr:from>
      <xdr:col>3</xdr:col>
      <xdr:colOff>390525</xdr:colOff>
      <xdr:row>2</xdr:row>
      <xdr:rowOff>104775</xdr:rowOff>
    </xdr:from>
    <xdr:to>
      <xdr:col>3</xdr:col>
      <xdr:colOff>1809750</xdr:colOff>
      <xdr:row>5</xdr:row>
      <xdr:rowOff>149247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466725"/>
          <a:ext cx="1419225" cy="12065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2</xdr:row>
      <xdr:rowOff>38099</xdr:rowOff>
    </xdr:from>
    <xdr:to>
      <xdr:col>7</xdr:col>
      <xdr:colOff>1</xdr:colOff>
      <xdr:row>5</xdr:row>
      <xdr:rowOff>85724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438276" y="400049"/>
          <a:ext cx="7239000" cy="1209675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600"/>
            <a:t>Bragança em números</a:t>
          </a:r>
        </a:p>
        <a:p>
          <a:pPr algn="ctr"/>
          <a:r>
            <a:rPr lang="pt-PT" sz="1400"/>
            <a:t>       </a:t>
          </a:r>
          <a:r>
            <a:rPr lang="pt-PT" sz="1600"/>
            <a:t>Síntese</a:t>
          </a:r>
          <a:r>
            <a:rPr lang="pt-PT" sz="1600" baseline="0"/>
            <a:t> Estatística </a:t>
          </a:r>
        </a:p>
        <a:p>
          <a:pPr algn="ctr"/>
          <a:r>
            <a:rPr lang="pt-PT" sz="1400" u="none" baseline="0"/>
            <a:t>                                                                                                                                                                                           						</a:t>
          </a:r>
          <a:r>
            <a:rPr lang="pt-PT" sz="1600" b="1" u="sng" baseline="0"/>
            <a:t>Economia</a:t>
          </a:r>
          <a:endParaRPr lang="pt-PT" sz="1600" b="1" u="sng"/>
        </a:p>
      </xdr:txBody>
    </xdr:sp>
    <xdr:clientData/>
  </xdr:twoCellAnchor>
  <xdr:twoCellAnchor editAs="oneCell">
    <xdr:from>
      <xdr:col>3</xdr:col>
      <xdr:colOff>561976</xdr:colOff>
      <xdr:row>2</xdr:row>
      <xdr:rowOff>95249</xdr:rowOff>
    </xdr:from>
    <xdr:to>
      <xdr:col>3</xdr:col>
      <xdr:colOff>1847850</xdr:colOff>
      <xdr:row>5</xdr:row>
      <xdr:rowOff>26356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1" y="457199"/>
          <a:ext cx="1285874" cy="1093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1</xdr:row>
      <xdr:rowOff>171449</xdr:rowOff>
    </xdr:from>
    <xdr:to>
      <xdr:col>7</xdr:col>
      <xdr:colOff>0</xdr:colOff>
      <xdr:row>5</xdr:row>
      <xdr:rowOff>123824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723899" y="323849"/>
          <a:ext cx="7505701" cy="1285875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</a:t>
          </a:r>
          <a:r>
            <a:rPr lang="pt-PT" sz="2600"/>
            <a:t>Bragança </a:t>
          </a:r>
          <a:r>
            <a:rPr lang="pt-PT" sz="2600" baseline="0"/>
            <a:t>em</a:t>
          </a:r>
          <a:r>
            <a:rPr lang="pt-PT" sz="2600"/>
            <a:t> números</a:t>
          </a:r>
        </a:p>
        <a:p>
          <a:pPr algn="ctr"/>
          <a:r>
            <a:rPr lang="pt-PT" sz="1400"/>
            <a:t>       </a:t>
          </a:r>
          <a:r>
            <a:rPr lang="pt-PT" sz="1600"/>
            <a:t>Síntese</a:t>
          </a:r>
          <a:r>
            <a:rPr lang="pt-PT" sz="1600" baseline="0"/>
            <a:t> Estatística </a:t>
          </a:r>
        </a:p>
        <a:p>
          <a:pPr algn="ctr"/>
          <a:r>
            <a:rPr lang="pt-PT" sz="1400" b="1" baseline="0"/>
            <a:t>                                                                                                                                                                           								</a:t>
          </a:r>
          <a:r>
            <a:rPr lang="pt-PT" sz="1600" b="1" u="sng" baseline="0"/>
            <a:t>Educação</a:t>
          </a:r>
          <a:r>
            <a:rPr lang="pt-PT" sz="1400" b="1" baseline="0"/>
            <a:t> </a:t>
          </a:r>
          <a:endParaRPr lang="pt-PT" sz="1400" b="1"/>
        </a:p>
      </xdr:txBody>
    </xdr:sp>
    <xdr:clientData/>
  </xdr:twoCellAnchor>
  <xdr:twoCellAnchor editAs="oneCell">
    <xdr:from>
      <xdr:col>3</xdr:col>
      <xdr:colOff>438149</xdr:colOff>
      <xdr:row>2</xdr:row>
      <xdr:rowOff>66674</xdr:rowOff>
    </xdr:from>
    <xdr:to>
      <xdr:col>3</xdr:col>
      <xdr:colOff>1816265</xdr:colOff>
      <xdr:row>5</xdr:row>
      <xdr:rowOff>76199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49" y="390524"/>
          <a:ext cx="1378116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38100</xdr:rowOff>
    </xdr:from>
    <xdr:to>
      <xdr:col>7</xdr:col>
      <xdr:colOff>28575</xdr:colOff>
      <xdr:row>5</xdr:row>
      <xdr:rowOff>114300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762000" y="361950"/>
          <a:ext cx="7258050" cy="123825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</a:t>
          </a:r>
          <a:r>
            <a:rPr lang="pt-PT" sz="2600"/>
            <a:t>Bragança</a:t>
          </a:r>
          <a:r>
            <a:rPr lang="pt-PT" sz="2600" baseline="0"/>
            <a:t> </a:t>
          </a:r>
          <a:r>
            <a:rPr lang="pt-PT" sz="2600"/>
            <a:t>em </a:t>
          </a:r>
          <a:r>
            <a:rPr lang="pt-PT" sz="2600" baseline="0"/>
            <a:t>números</a:t>
          </a:r>
        </a:p>
        <a:p>
          <a:pPr algn="ctr"/>
          <a:r>
            <a:rPr lang="pt-PT" sz="1400"/>
            <a:t>       </a:t>
          </a:r>
          <a:r>
            <a:rPr lang="pt-PT" sz="1600"/>
            <a:t>Síntese</a:t>
          </a:r>
          <a:r>
            <a:rPr lang="pt-PT" sz="1600" baseline="0"/>
            <a:t> Estatística </a:t>
          </a:r>
        </a:p>
        <a:p>
          <a:pPr algn="ctr"/>
          <a:r>
            <a:rPr lang="pt-PT" sz="1400" baseline="0"/>
            <a:t>                                                                                                                           </a:t>
          </a:r>
          <a:r>
            <a:rPr lang="pt-PT" sz="1600" b="1" u="sng" baseline="0"/>
            <a:t>Habitação e Construção</a:t>
          </a:r>
          <a:r>
            <a:rPr lang="pt-PT" sz="1600" b="1" baseline="0"/>
            <a:t> </a:t>
          </a:r>
          <a:endParaRPr lang="pt-PT" sz="1200" b="1" baseline="0"/>
        </a:p>
      </xdr:txBody>
    </xdr:sp>
    <xdr:clientData/>
  </xdr:twoCellAnchor>
  <xdr:twoCellAnchor editAs="oneCell">
    <xdr:from>
      <xdr:col>3</xdr:col>
      <xdr:colOff>428625</xdr:colOff>
      <xdr:row>2</xdr:row>
      <xdr:rowOff>104774</xdr:rowOff>
    </xdr:from>
    <xdr:to>
      <xdr:col>3</xdr:col>
      <xdr:colOff>1733550</xdr:colOff>
      <xdr:row>5</xdr:row>
      <xdr:rowOff>52077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428624"/>
          <a:ext cx="1304925" cy="11093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6</xdr:col>
      <xdr:colOff>9525</xdr:colOff>
      <xdr:row>5</xdr:row>
      <xdr:rowOff>76200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790575" y="323850"/>
          <a:ext cx="8353425" cy="123825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</a:t>
          </a:r>
          <a:r>
            <a:rPr lang="pt-PT" sz="2600"/>
            <a:t>Bragança em números</a:t>
          </a:r>
        </a:p>
        <a:p>
          <a:pPr algn="ctr"/>
          <a:r>
            <a:rPr lang="pt-PT" sz="1400"/>
            <a:t>      	 </a:t>
          </a:r>
          <a:r>
            <a:rPr lang="pt-PT" sz="1600"/>
            <a:t>Síntese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				                                             </a:t>
          </a:r>
          <a:r>
            <a:rPr lang="pt-PT" sz="1600" b="1" u="sng" baseline="0"/>
            <a:t>Mercado de Trabalho</a:t>
          </a:r>
          <a:endParaRPr lang="pt-PT" sz="1200" b="1" u="sng" baseline="0"/>
        </a:p>
      </xdr:txBody>
    </xdr:sp>
    <xdr:clientData/>
  </xdr:twoCellAnchor>
  <xdr:twoCellAnchor editAs="oneCell">
    <xdr:from>
      <xdr:col>2</xdr:col>
      <xdr:colOff>304800</xdr:colOff>
      <xdr:row>2</xdr:row>
      <xdr:rowOff>38100</xdr:rowOff>
    </xdr:from>
    <xdr:to>
      <xdr:col>2</xdr:col>
      <xdr:colOff>1666875</xdr:colOff>
      <xdr:row>5</xdr:row>
      <xdr:rowOff>33988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61950"/>
          <a:ext cx="1362075" cy="11579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2</xdr:row>
      <xdr:rowOff>47625</xdr:rowOff>
    </xdr:from>
    <xdr:to>
      <xdr:col>6</xdr:col>
      <xdr:colOff>1</xdr:colOff>
      <xdr:row>5</xdr:row>
      <xdr:rowOff>142875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419101" y="371475"/>
          <a:ext cx="7505700" cy="1257300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 </a:t>
          </a:r>
          <a:r>
            <a:rPr lang="pt-PT" sz="2600"/>
            <a:t>Bragança em números</a:t>
          </a:r>
        </a:p>
        <a:p>
          <a:pPr algn="ctr"/>
          <a:r>
            <a:rPr lang="pt-PT" sz="1400"/>
            <a:t>       </a:t>
          </a:r>
          <a:r>
            <a:rPr lang="pt-PT" sz="1600"/>
            <a:t>Síntese</a:t>
          </a:r>
          <a:r>
            <a:rPr lang="pt-PT" sz="1600" baseline="0"/>
            <a:t> Estatística                                                                                                                                                              				                           </a:t>
          </a:r>
          <a:r>
            <a:rPr lang="pt-PT" sz="1600" b="1" u="sng" baseline="0"/>
            <a:t>Saúde e Protecção Social</a:t>
          </a:r>
        </a:p>
      </xdr:txBody>
    </xdr:sp>
    <xdr:clientData/>
  </xdr:twoCellAnchor>
  <xdr:twoCellAnchor editAs="oneCell">
    <xdr:from>
      <xdr:col>2</xdr:col>
      <xdr:colOff>76201</xdr:colOff>
      <xdr:row>2</xdr:row>
      <xdr:rowOff>104774</xdr:rowOff>
    </xdr:from>
    <xdr:to>
      <xdr:col>2</xdr:col>
      <xdr:colOff>1409501</xdr:colOff>
      <xdr:row>5</xdr:row>
      <xdr:rowOff>76199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428624"/>
          <a:ext cx="1333300" cy="1133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2</xdr:row>
      <xdr:rowOff>47624</xdr:rowOff>
    </xdr:from>
    <xdr:to>
      <xdr:col>6</xdr:col>
      <xdr:colOff>28575</xdr:colOff>
      <xdr:row>5</xdr:row>
      <xdr:rowOff>47625</xdr:rowOff>
    </xdr:to>
    <xdr:sp macro="" textlink="">
      <xdr:nvSpPr>
        <xdr:cNvPr id="2" name="Rectângul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 bwMode="auto">
        <a:xfrm>
          <a:off x="838199" y="371474"/>
          <a:ext cx="6543676" cy="1162051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/>
          <a:bevelB/>
        </a:sp3d>
      </xdr:spPr>
      <xdr:txBody>
        <a:bodyPr vertOverflow="clip" wrap="square" lIns="18288" tIns="0" rIns="0" bIns="0" rtlCol="0" anchor="ctr" upright="1"/>
        <a:lstStyle/>
        <a:p>
          <a:pPr algn="ctr"/>
          <a:r>
            <a:rPr lang="pt-PT" sz="2400"/>
            <a:t>     Bragança </a:t>
          </a:r>
          <a:r>
            <a:rPr lang="pt-PT" sz="2600"/>
            <a:t>em números</a:t>
          </a:r>
        </a:p>
        <a:p>
          <a:pPr algn="ctr"/>
          <a:r>
            <a:rPr lang="pt-PT" sz="1600">
              <a:effectLst/>
              <a:latin typeface="+mn-lt"/>
              <a:ea typeface="+mn-ea"/>
              <a:cs typeface="+mn-cs"/>
            </a:rPr>
            <a:t>Síntese</a:t>
          </a:r>
          <a:r>
            <a:rPr lang="pt-PT" sz="1600" baseline="0">
              <a:effectLst/>
              <a:latin typeface="+mn-lt"/>
              <a:ea typeface="+mn-ea"/>
              <a:cs typeface="+mn-cs"/>
            </a:rPr>
            <a:t> Estatística</a:t>
          </a:r>
        </a:p>
        <a:p>
          <a:pPr algn="ctr"/>
          <a:r>
            <a:rPr lang="pt-PT" sz="1600" baseline="0">
              <a:effectLst/>
              <a:latin typeface="+mn-lt"/>
              <a:ea typeface="+mn-ea"/>
              <a:cs typeface="+mn-cs"/>
            </a:rPr>
            <a:t>					        </a:t>
          </a:r>
          <a:r>
            <a:rPr lang="pt-PT" sz="1600" b="1" u="sng" baseline="0">
              <a:effectLst/>
              <a:latin typeface="+mn-lt"/>
              <a:ea typeface="+mn-ea"/>
              <a:cs typeface="+mn-cs"/>
            </a:rPr>
            <a:t>T</a:t>
          </a:r>
          <a:r>
            <a:rPr lang="pt-PT" sz="1600" b="1" u="sng" baseline="0">
              <a:latin typeface="+mn-lt"/>
              <a:ea typeface="+mn-ea"/>
              <a:cs typeface="+mn-cs"/>
            </a:rPr>
            <a:t>erritório</a:t>
          </a:r>
          <a:r>
            <a:rPr lang="pt-PT" sz="2400" u="sng" baseline="0"/>
            <a:t>  </a:t>
          </a:r>
          <a:r>
            <a:rPr lang="pt-PT" sz="2400" baseline="0"/>
            <a:t>                            </a:t>
          </a:r>
          <a:r>
            <a:rPr lang="pt-PT" sz="1600" baseline="0"/>
            <a:t>		                                                                                                                        						</a:t>
          </a:r>
          <a:endParaRPr lang="pt-PT" sz="1600" b="1" u="sng" baseline="0"/>
        </a:p>
      </xdr:txBody>
    </xdr:sp>
    <xdr:clientData/>
  </xdr:twoCellAnchor>
  <xdr:twoCellAnchor editAs="oneCell">
    <xdr:from>
      <xdr:col>2</xdr:col>
      <xdr:colOff>247650</xdr:colOff>
      <xdr:row>2</xdr:row>
      <xdr:rowOff>95250</xdr:rowOff>
    </xdr:from>
    <xdr:to>
      <xdr:col>2</xdr:col>
      <xdr:colOff>1491316</xdr:colOff>
      <xdr:row>4</xdr:row>
      <xdr:rowOff>152400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419100"/>
          <a:ext cx="1243666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rtalmunicipal.pt/" TargetMode="External"/><Relationship Id="rId2" Type="http://schemas.openxmlformats.org/officeDocument/2006/relationships/hyperlink" Target="http://www.portalmunicipal.pt/" TargetMode="External"/><Relationship Id="rId1" Type="http://schemas.openxmlformats.org/officeDocument/2006/relationships/hyperlink" Target="http://www.portalmunicipal.pt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fp.pt/documents/10181/12563215/SIE+-+Desemprego+registado+por+concelhos+abril+2024.pdf/153a331f-bb51-421e-8bb1-aff8ee717431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https://www.iefp.pt/documents/10181/12563215/SIE+-+Desemprego+registado+por+concelhos+abril+2024.pdf/153a331f-bb51-421e-8bb1-aff8ee717431" TargetMode="External"/><Relationship Id="rId1" Type="http://schemas.openxmlformats.org/officeDocument/2006/relationships/hyperlink" Target="https://www.iefp.pt/documents/10181/12563215/SIE+-+Desemprego+registado+por+concelhos+abril+2024.pdf/153a331f-bb51-421e-8bb1-aff8ee717431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iefp.pt/documents/10181/12563215/SIE+-+Desemprego+registado+por+concelhos+abril+2024.pdf/153a331f-bb51-421e-8bb1-aff8ee717431" TargetMode="External"/><Relationship Id="rId4" Type="http://schemas.openxmlformats.org/officeDocument/2006/relationships/hyperlink" Target="https://www.iefp.pt/documents/10181/12563215/SIE+-+Desemprego+registado+por+concelhos+abril+2024.pdf/153a331f-bb51-421e-8bb1-aff8ee71743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portalmunicipal.pt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icnf.pt/florestas/gfr/gfrgestaoinformacao/grfrelatorios/areasardidaseocorren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showGridLines="0" showRowColHeaders="0" zoomScaleNormal="100" workbookViewId="0">
      <selection activeCell="I24" sqref="I24"/>
    </sheetView>
  </sheetViews>
  <sheetFormatPr defaultRowHeight="14.5"/>
  <cols>
    <col min="5" max="6" width="2.26953125" customWidth="1"/>
    <col min="7" max="7" width="2.7265625" customWidth="1"/>
    <col min="8" max="8" width="9.1796875" customWidth="1"/>
    <col min="9" max="9" width="26.7265625" bestFit="1" customWidth="1"/>
    <col min="14" max="16" width="2.7265625" customWidth="1"/>
  </cols>
  <sheetData>
    <row r="1" spans="1:21"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21">
      <c r="A2" s="1"/>
      <c r="B2" s="1"/>
      <c r="C2" s="1"/>
      <c r="D2" s="1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6"/>
      <c r="Q2" s="1"/>
      <c r="R2" s="1"/>
      <c r="S2" s="1"/>
      <c r="T2" s="1"/>
      <c r="U2" s="1"/>
    </row>
    <row r="3" spans="1:21">
      <c r="A3" s="1"/>
      <c r="B3" s="1"/>
      <c r="C3" s="1"/>
      <c r="D3" s="1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6"/>
      <c r="Q3" s="1"/>
      <c r="R3" s="1"/>
      <c r="S3" s="1"/>
      <c r="T3" s="1"/>
      <c r="U3" s="1"/>
    </row>
    <row r="4" spans="1:21">
      <c r="A4" s="1"/>
      <c r="B4" s="1"/>
      <c r="C4" s="1"/>
      <c r="D4" s="1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6"/>
      <c r="Q4" s="1"/>
      <c r="R4" s="1"/>
      <c r="S4" s="1"/>
      <c r="T4" s="1"/>
      <c r="U4" s="1"/>
    </row>
    <row r="5" spans="1:21">
      <c r="A5" s="1"/>
      <c r="B5" s="1"/>
      <c r="C5" s="1"/>
      <c r="D5" s="1"/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6"/>
      <c r="Q5" s="1"/>
      <c r="R5" s="1"/>
      <c r="S5" s="1"/>
      <c r="T5" s="1"/>
      <c r="U5" s="1"/>
    </row>
    <row r="6" spans="1:21">
      <c r="A6" s="1"/>
      <c r="B6" s="1"/>
      <c r="C6" s="1"/>
      <c r="D6" s="1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6"/>
      <c r="Q6" s="1"/>
      <c r="R6" s="1"/>
      <c r="S6" s="1"/>
      <c r="T6" s="1"/>
      <c r="U6" s="1"/>
    </row>
    <row r="7" spans="1:21">
      <c r="A7" s="1"/>
      <c r="B7" s="1"/>
      <c r="C7" s="1"/>
      <c r="D7" s="1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6"/>
      <c r="Q7" s="1"/>
      <c r="R7" s="1"/>
      <c r="S7" s="1"/>
      <c r="T7" s="1"/>
      <c r="U7" s="1"/>
    </row>
    <row r="8" spans="1:21">
      <c r="A8" s="1"/>
      <c r="B8" s="1"/>
      <c r="C8" s="1"/>
      <c r="D8" s="1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6"/>
      <c r="Q8" s="1"/>
      <c r="R8" s="1"/>
      <c r="S8" s="1"/>
      <c r="T8" s="1"/>
      <c r="U8" s="1"/>
    </row>
    <row r="9" spans="1:21">
      <c r="A9" s="1"/>
      <c r="B9" s="1"/>
      <c r="C9" s="1"/>
      <c r="D9" s="1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6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6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6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6"/>
      <c r="Q12" s="1"/>
      <c r="R12" s="1"/>
      <c r="S12" s="1"/>
      <c r="T12" s="1"/>
      <c r="U12" s="1"/>
    </row>
    <row r="13" spans="1:21" ht="23.5">
      <c r="A13" s="1"/>
      <c r="B13" s="1"/>
      <c r="C13" s="1"/>
      <c r="D13" s="1"/>
      <c r="E13" s="5"/>
      <c r="F13" s="1"/>
      <c r="G13" s="1"/>
      <c r="H13" s="1"/>
      <c r="I13" s="88" t="s">
        <v>152</v>
      </c>
      <c r="J13" s="1"/>
      <c r="K13" s="1"/>
      <c r="L13" s="1"/>
      <c r="M13" s="1"/>
      <c r="N13" s="1"/>
      <c r="O13" s="1"/>
      <c r="P13" s="6"/>
      <c r="Q13" s="1"/>
      <c r="R13" s="1"/>
      <c r="S13" s="1"/>
      <c r="T13" s="1"/>
      <c r="U13" s="1"/>
    </row>
    <row r="14" spans="1:21" ht="8.15" customHeight="1">
      <c r="A14" s="1"/>
      <c r="B14" s="1"/>
      <c r="C14" s="1"/>
      <c r="D14" s="1"/>
      <c r="E14" s="5"/>
      <c r="F14" s="1"/>
      <c r="G14" s="1"/>
      <c r="H14" s="1"/>
      <c r="I14" s="7"/>
      <c r="J14" s="1"/>
      <c r="K14" s="1"/>
      <c r="L14" s="1"/>
      <c r="M14" s="1"/>
      <c r="N14" s="1"/>
      <c r="O14" s="1"/>
      <c r="P14" s="6"/>
      <c r="Q14" s="1"/>
      <c r="R14" s="1"/>
      <c r="S14" s="1"/>
      <c r="T14" s="1"/>
      <c r="U14" s="1"/>
    </row>
    <row r="15" spans="1:21" ht="22" customHeight="1">
      <c r="A15" s="1"/>
      <c r="B15" s="1"/>
      <c r="C15" s="1"/>
      <c r="D15" s="1"/>
      <c r="E15" s="5"/>
      <c r="F15" s="8"/>
      <c r="G15" s="8"/>
      <c r="H15" s="86">
        <v>1</v>
      </c>
      <c r="I15" s="91" t="s">
        <v>0</v>
      </c>
      <c r="J15" s="84"/>
      <c r="K15" s="8"/>
      <c r="L15" s="8"/>
      <c r="M15" s="8"/>
      <c r="N15" s="8"/>
      <c r="O15" s="8"/>
      <c r="P15" s="6"/>
      <c r="Q15" s="1"/>
      <c r="R15" s="1"/>
      <c r="S15" s="1"/>
      <c r="T15" s="1"/>
      <c r="U15" s="1"/>
    </row>
    <row r="16" spans="1:21" ht="22" customHeight="1">
      <c r="A16" s="1"/>
      <c r="B16" s="1"/>
      <c r="C16" s="1"/>
      <c r="D16" s="1"/>
      <c r="E16" s="5"/>
      <c r="F16" s="1"/>
      <c r="G16" s="1"/>
      <c r="H16" s="87">
        <v>2</v>
      </c>
      <c r="I16" s="89" t="s">
        <v>1</v>
      </c>
      <c r="J16" s="85"/>
      <c r="K16" s="1"/>
      <c r="L16" s="1"/>
      <c r="M16" s="1"/>
      <c r="N16" s="1"/>
      <c r="O16" s="1"/>
      <c r="P16" s="6"/>
      <c r="Q16" s="1"/>
      <c r="R16" s="1"/>
      <c r="S16" s="1"/>
      <c r="T16" s="1"/>
      <c r="U16" s="1"/>
    </row>
    <row r="17" spans="1:21" ht="22" customHeight="1">
      <c r="A17" s="1"/>
      <c r="B17" s="1"/>
      <c r="C17" s="1"/>
      <c r="D17" s="1"/>
      <c r="E17" s="5"/>
      <c r="F17" s="8"/>
      <c r="G17" s="8"/>
      <c r="H17" s="86">
        <v>3</v>
      </c>
      <c r="I17" s="90" t="s">
        <v>2</v>
      </c>
      <c r="J17" s="84"/>
      <c r="K17" s="8"/>
      <c r="L17" s="8"/>
      <c r="M17" s="8"/>
      <c r="N17" s="8"/>
      <c r="O17" s="8"/>
      <c r="P17" s="6"/>
      <c r="Q17" s="1"/>
      <c r="R17" s="1"/>
      <c r="S17" s="1"/>
      <c r="T17" s="1"/>
      <c r="U17" s="1"/>
    </row>
    <row r="18" spans="1:21" ht="22" customHeight="1">
      <c r="A18" s="1"/>
      <c r="B18" s="1"/>
      <c r="C18" s="1"/>
      <c r="D18" s="1"/>
      <c r="E18" s="5"/>
      <c r="F18" s="1"/>
      <c r="G18" s="1"/>
      <c r="H18" s="87">
        <v>4</v>
      </c>
      <c r="I18" s="89" t="s">
        <v>3</v>
      </c>
      <c r="J18" s="85"/>
      <c r="K18" s="1"/>
      <c r="L18" s="1"/>
      <c r="M18" s="1"/>
      <c r="N18" s="1"/>
      <c r="O18" s="1"/>
      <c r="P18" s="6"/>
      <c r="Q18" s="1"/>
      <c r="R18" s="1"/>
      <c r="S18" s="1"/>
      <c r="T18" s="1"/>
      <c r="U18" s="1"/>
    </row>
    <row r="19" spans="1:21" ht="22" customHeight="1">
      <c r="A19" s="1"/>
      <c r="B19" s="1"/>
      <c r="C19" s="1"/>
      <c r="D19" s="1"/>
      <c r="E19" s="5"/>
      <c r="F19" s="8"/>
      <c r="G19" s="8"/>
      <c r="H19" s="86">
        <v>5</v>
      </c>
      <c r="I19" s="90" t="s">
        <v>4</v>
      </c>
      <c r="J19" s="84"/>
      <c r="K19" s="8"/>
      <c r="L19" s="8"/>
      <c r="M19" s="8"/>
      <c r="N19" s="8"/>
      <c r="O19" s="8"/>
      <c r="P19" s="6"/>
      <c r="Q19" s="1"/>
      <c r="R19" s="1"/>
      <c r="S19" s="1"/>
      <c r="T19" s="1"/>
      <c r="U19" s="1"/>
    </row>
    <row r="20" spans="1:21" ht="22" customHeight="1">
      <c r="A20" s="1"/>
      <c r="B20" s="1"/>
      <c r="C20" s="1"/>
      <c r="D20" s="1"/>
      <c r="E20" s="5"/>
      <c r="F20" s="1"/>
      <c r="G20" s="1"/>
      <c r="H20" s="87">
        <v>6</v>
      </c>
      <c r="I20" s="167" t="s">
        <v>5</v>
      </c>
      <c r="J20" s="85"/>
      <c r="K20" s="1"/>
      <c r="L20" s="1"/>
      <c r="M20" s="1"/>
      <c r="N20" s="1"/>
      <c r="O20" s="1"/>
      <c r="P20" s="6"/>
      <c r="Q20" s="1"/>
      <c r="R20" s="1"/>
      <c r="S20" s="1"/>
      <c r="T20" s="1"/>
      <c r="U20" s="1"/>
    </row>
    <row r="21" spans="1:21" ht="22" customHeight="1">
      <c r="A21" s="1"/>
      <c r="B21" s="1"/>
      <c r="C21" s="1"/>
      <c r="D21" s="1"/>
      <c r="E21" s="5"/>
      <c r="F21" s="8"/>
      <c r="G21" s="8"/>
      <c r="H21" s="86">
        <v>7</v>
      </c>
      <c r="I21" s="90" t="s">
        <v>6</v>
      </c>
      <c r="J21" s="84"/>
      <c r="K21" s="8"/>
      <c r="L21" s="8"/>
      <c r="M21" s="8"/>
      <c r="N21" s="8"/>
      <c r="O21" s="8"/>
      <c r="P21" s="6"/>
      <c r="Q21" s="1"/>
      <c r="R21" s="1"/>
      <c r="S21" s="1"/>
      <c r="T21" s="1"/>
      <c r="U21" s="1"/>
    </row>
    <row r="22" spans="1:21" ht="22" customHeight="1">
      <c r="A22" s="1"/>
      <c r="B22" s="1"/>
      <c r="C22" s="1"/>
      <c r="D22" s="1"/>
      <c r="E22" s="5"/>
      <c r="F22" s="1"/>
      <c r="G22" s="1"/>
      <c r="H22" s="87">
        <v>8</v>
      </c>
      <c r="I22" s="167" t="s">
        <v>7</v>
      </c>
      <c r="J22" s="85"/>
      <c r="K22" s="1"/>
      <c r="L22" s="1"/>
      <c r="M22" s="1"/>
      <c r="N22" s="1"/>
      <c r="O22" s="1"/>
      <c r="P22" s="6"/>
      <c r="Q22" s="1"/>
      <c r="R22" s="1"/>
      <c r="S22" s="1"/>
      <c r="T22" s="1"/>
      <c r="U22" s="1"/>
    </row>
    <row r="23" spans="1:21" ht="22" customHeight="1">
      <c r="A23" s="1"/>
      <c r="B23" s="1"/>
      <c r="C23" s="1"/>
      <c r="D23" s="1"/>
      <c r="E23" s="5"/>
      <c r="F23" s="8"/>
      <c r="G23" s="8"/>
      <c r="H23" s="86">
        <v>9</v>
      </c>
      <c r="I23" s="90" t="s">
        <v>8</v>
      </c>
      <c r="J23" s="84"/>
      <c r="K23" s="8"/>
      <c r="L23" s="8"/>
      <c r="M23" s="8"/>
      <c r="N23" s="8"/>
      <c r="O23" s="8"/>
      <c r="P23" s="6"/>
      <c r="Q23" s="1"/>
      <c r="R23" s="1"/>
      <c r="S23" s="1"/>
      <c r="T23" s="1"/>
      <c r="U23" s="1"/>
    </row>
    <row r="24" spans="1:21" ht="22" customHeight="1">
      <c r="A24" s="1"/>
      <c r="B24" s="1"/>
      <c r="C24" s="1"/>
      <c r="D24" s="1"/>
      <c r="E24" s="5"/>
      <c r="F24" s="1"/>
      <c r="G24" s="168"/>
      <c r="H24" s="87">
        <v>10</v>
      </c>
      <c r="I24" s="169" t="s">
        <v>151</v>
      </c>
      <c r="J24" s="85"/>
      <c r="K24" s="1"/>
      <c r="L24" s="1"/>
      <c r="M24" s="1"/>
      <c r="N24" s="1"/>
      <c r="O24" s="1"/>
      <c r="P24" s="9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0"/>
      <c r="F25" s="11"/>
      <c r="G25" s="11"/>
      <c r="H25" s="175"/>
      <c r="I25" s="175"/>
      <c r="J25" s="11"/>
      <c r="K25" s="11"/>
      <c r="L25" s="11"/>
      <c r="M25" s="11"/>
      <c r="N25" s="11"/>
      <c r="O25" s="11"/>
      <c r="P25" s="12"/>
      <c r="Q25" s="1"/>
      <c r="R25" s="1"/>
      <c r="S25" s="1"/>
      <c r="T25" s="1"/>
      <c r="U25" s="1"/>
    </row>
    <row r="26" spans="1:21" ht="4.5" customHeight="1">
      <c r="A26" s="1"/>
      <c r="B26" s="1"/>
      <c r="C26" s="1"/>
      <c r="D26" s="1"/>
      <c r="E26" s="2"/>
      <c r="F26" s="3"/>
      <c r="G26" s="3"/>
      <c r="H26" s="176"/>
      <c r="I26" s="176"/>
      <c r="J26" s="3"/>
      <c r="K26" s="3"/>
      <c r="L26" s="3"/>
      <c r="M26" s="3"/>
      <c r="N26" s="3"/>
      <c r="O26" s="3"/>
      <c r="P26" s="4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77" t="s">
        <v>238</v>
      </c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9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0"/>
      <c r="F28" s="11"/>
      <c r="G28" s="180">
        <v>45839</v>
      </c>
      <c r="H28" s="180"/>
      <c r="I28" s="180"/>
      <c r="J28" s="180"/>
      <c r="K28" s="180"/>
      <c r="L28" s="180"/>
      <c r="M28" s="180"/>
      <c r="N28" s="11"/>
      <c r="O28" s="11"/>
      <c r="P28" s="12"/>
      <c r="Q28" s="1"/>
      <c r="R28" s="1"/>
      <c r="S28" s="1"/>
      <c r="T28" s="1"/>
      <c r="U28" s="1"/>
    </row>
    <row r="29" spans="1:21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1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1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5:16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4">
    <mergeCell ref="H25:I25"/>
    <mergeCell ref="H26:I26"/>
    <mergeCell ref="E27:P27"/>
    <mergeCell ref="G28:M28"/>
  </mergeCells>
  <hyperlinks>
    <hyperlink ref="I20" location="Folha24!Área_de_Impressão" tooltip="Abandono Escolar" display="Mercado de Trabalho" xr:uid="{00000000-0004-0000-0000-000000000000}"/>
    <hyperlink ref="I22" location="Folha26!Área_de_Impressão" tooltip="Exportações" display="Território" xr:uid="{00000000-0004-0000-0000-000001000000}"/>
    <hyperlink ref="I24" location="Folha28!Área_de_Impressão" tooltip="IRS liquidado" display="Turismo" xr:uid="{00000000-0004-0000-0000-000002000000}"/>
    <hyperlink ref="I23" location="Folha27!Área_de_Impressão" tooltip="Turismo" display="Transportes e Comunicações" xr:uid="{00000000-0004-0000-0000-000003000000}"/>
    <hyperlink ref="I21" location="Folha25!Área_de_Impressão" tooltip="Educação" display="Saúde e Protecção Social" xr:uid="{00000000-0004-0000-0000-000004000000}"/>
    <hyperlink ref="I19" location="Folha23!Área_de_Impressão" tooltip="Protecção Social" display="Habitação e Construção" xr:uid="{00000000-0004-0000-0000-000005000000}"/>
    <hyperlink ref="I18" location="Folha22!Área_de_Impressão" tooltip="Desemprego Registado" display="Educação" xr:uid="{00000000-0004-0000-0000-000006000000}"/>
    <hyperlink ref="I17" location="Folha21!A1" tooltip="Poder de Compra" display="Economia" xr:uid="{00000000-0004-0000-0000-000007000000}"/>
    <hyperlink ref="I16" location="Folha20!Área_de_Impressão" tooltip="PIB" display="Demografia" xr:uid="{00000000-0004-0000-0000-000008000000}"/>
    <hyperlink ref="I15" location="Folha19!Área_de_Impressão" display="Ambiente" xr:uid="{00000000-0004-0000-0000-000009000000}"/>
  </hyperlinks>
  <pageMargins left="0.74" right="0.53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0"/>
  <sheetViews>
    <sheetView showGridLines="0" zoomScaleNormal="100" workbookViewId="0">
      <selection activeCell="C7" sqref="C7"/>
    </sheetView>
  </sheetViews>
  <sheetFormatPr defaultRowHeight="14.5"/>
  <cols>
    <col min="1" max="1" width="4.7265625" customWidth="1"/>
    <col min="2" max="2" width="2.7265625" customWidth="1"/>
    <col min="3" max="3" width="65.81640625" customWidth="1"/>
    <col min="4" max="5" width="10.7265625" customWidth="1"/>
    <col min="6" max="6" width="32.54296875" customWidth="1"/>
    <col min="7" max="7" width="2.7265625" customWidth="1"/>
  </cols>
  <sheetData>
    <row r="1" spans="1:8" ht="12" customHeight="1">
      <c r="A1" s="13"/>
      <c r="B1" s="13"/>
      <c r="C1" s="13"/>
      <c r="D1" s="13"/>
      <c r="E1" s="13"/>
      <c r="F1" s="13"/>
      <c r="G1" s="13"/>
      <c r="H1" s="13"/>
    </row>
    <row r="2" spans="1:8" ht="14.15" customHeight="1">
      <c r="A2" s="13"/>
      <c r="B2" s="14"/>
      <c r="C2" s="15"/>
      <c r="D2" s="15"/>
      <c r="E2" s="15"/>
      <c r="F2" s="15"/>
      <c r="G2" s="16"/>
      <c r="H2" s="13"/>
    </row>
    <row r="3" spans="1:8" ht="42" customHeight="1">
      <c r="A3" s="13"/>
      <c r="B3" s="17"/>
      <c r="C3" s="13"/>
      <c r="D3" s="13"/>
      <c r="E3" s="13"/>
      <c r="F3" s="13"/>
      <c r="G3" s="18"/>
      <c r="H3" s="13"/>
    </row>
    <row r="4" spans="1:8" ht="36.75" customHeight="1">
      <c r="A4" s="13"/>
      <c r="B4" s="17"/>
      <c r="C4" s="13"/>
      <c r="D4" s="13"/>
      <c r="E4" s="13"/>
      <c r="F4" s="13"/>
      <c r="G4" s="18"/>
      <c r="H4" s="13"/>
    </row>
    <row r="5" spans="1:8" ht="12.75" customHeight="1">
      <c r="A5" s="13"/>
      <c r="B5" s="17"/>
      <c r="C5" s="13"/>
      <c r="D5" s="13"/>
      <c r="E5" s="13"/>
      <c r="F5" s="13"/>
      <c r="G5" s="18"/>
      <c r="H5" s="13"/>
    </row>
    <row r="6" spans="1:8" ht="12.75" customHeight="1">
      <c r="A6" s="13"/>
      <c r="B6" s="17"/>
      <c r="C6" s="13"/>
      <c r="D6" s="13"/>
      <c r="E6" s="13"/>
      <c r="F6" s="13"/>
      <c r="G6" s="18"/>
      <c r="H6" s="13"/>
    </row>
    <row r="7" spans="1:8" ht="17.5">
      <c r="A7" s="13"/>
      <c r="B7" s="17"/>
      <c r="C7" s="92" t="s">
        <v>152</v>
      </c>
      <c r="D7" s="13"/>
      <c r="E7" s="13"/>
      <c r="F7" s="13"/>
      <c r="G7" s="18"/>
      <c r="H7" s="13"/>
    </row>
    <row r="8" spans="1:8" ht="8.15" customHeight="1">
      <c r="A8" s="13"/>
      <c r="B8" s="17"/>
      <c r="C8" s="13"/>
      <c r="D8" s="13"/>
      <c r="E8" s="13"/>
      <c r="F8" s="13"/>
      <c r="G8" s="18"/>
      <c r="H8" s="13"/>
    </row>
    <row r="9" spans="1:8" ht="24" customHeight="1">
      <c r="A9" s="13"/>
      <c r="B9" s="17"/>
      <c r="C9" s="108" t="s">
        <v>9</v>
      </c>
      <c r="D9" s="109" t="s">
        <v>10</v>
      </c>
      <c r="E9" s="109" t="s">
        <v>11</v>
      </c>
      <c r="F9" s="110" t="s">
        <v>12</v>
      </c>
      <c r="G9" s="18"/>
      <c r="H9" s="13"/>
    </row>
    <row r="10" spans="1:8" ht="18" customHeight="1">
      <c r="A10" s="13"/>
      <c r="B10" s="17"/>
      <c r="C10" s="75" t="s">
        <v>140</v>
      </c>
      <c r="D10" s="76">
        <v>36300</v>
      </c>
      <c r="E10" s="77">
        <v>2023</v>
      </c>
      <c r="F10" s="112" t="s">
        <v>255</v>
      </c>
      <c r="G10" s="18"/>
      <c r="H10" s="13"/>
    </row>
    <row r="11" spans="1:8" ht="18" customHeight="1">
      <c r="A11" s="13"/>
      <c r="B11" s="17"/>
      <c r="C11" s="116" t="s">
        <v>89</v>
      </c>
      <c r="D11" s="133">
        <v>3</v>
      </c>
      <c r="E11" s="119">
        <v>2023</v>
      </c>
      <c r="F11" s="117" t="s">
        <v>255</v>
      </c>
      <c r="G11" s="18"/>
      <c r="H11" s="82">
        <v>19988</v>
      </c>
    </row>
    <row r="12" spans="1:8" ht="18" customHeight="1">
      <c r="A12" s="13"/>
      <c r="B12" s="17"/>
      <c r="C12" s="156" t="s">
        <v>256</v>
      </c>
      <c r="D12" s="198">
        <v>15.6</v>
      </c>
      <c r="E12" s="130">
        <v>2024</v>
      </c>
      <c r="F12" s="131" t="s">
        <v>214</v>
      </c>
      <c r="G12" s="18"/>
      <c r="H12" s="13"/>
    </row>
    <row r="13" spans="1:8" ht="18" customHeight="1">
      <c r="A13" s="13"/>
      <c r="B13" s="17"/>
      <c r="C13" s="150" t="s">
        <v>141</v>
      </c>
      <c r="D13" s="193">
        <v>433</v>
      </c>
      <c r="E13" s="126">
        <v>2024</v>
      </c>
      <c r="F13" s="127" t="s">
        <v>214</v>
      </c>
      <c r="G13" s="18"/>
      <c r="H13" s="13"/>
    </row>
    <row r="14" spans="1:8" ht="18" customHeight="1">
      <c r="A14" s="13"/>
      <c r="B14" s="17"/>
      <c r="C14" s="156" t="s">
        <v>142</v>
      </c>
      <c r="D14" s="83">
        <v>8</v>
      </c>
      <c r="E14" s="130">
        <v>2024</v>
      </c>
      <c r="F14" s="131" t="s">
        <v>214</v>
      </c>
      <c r="G14" s="18"/>
      <c r="H14" s="13"/>
    </row>
    <row r="15" spans="1:8" ht="18" customHeight="1">
      <c r="A15" s="13"/>
      <c r="B15" s="17"/>
      <c r="C15" s="150" t="s">
        <v>143</v>
      </c>
      <c r="D15" s="193">
        <v>115</v>
      </c>
      <c r="E15" s="126">
        <v>2024</v>
      </c>
      <c r="F15" s="127" t="s">
        <v>214</v>
      </c>
      <c r="G15" s="18"/>
      <c r="H15" s="13"/>
    </row>
    <row r="16" spans="1:8" ht="18" customHeight="1">
      <c r="A16" s="13"/>
      <c r="B16" s="17"/>
      <c r="C16" s="96" t="s">
        <v>138</v>
      </c>
      <c r="D16" s="83">
        <v>16</v>
      </c>
      <c r="E16" s="130">
        <v>2022</v>
      </c>
      <c r="F16" s="131" t="s">
        <v>191</v>
      </c>
      <c r="G16" s="18"/>
      <c r="H16" s="13"/>
    </row>
    <row r="17" spans="1:8" ht="18" customHeight="1">
      <c r="A17" s="13"/>
      <c r="B17" s="17"/>
      <c r="C17" s="170" t="s">
        <v>55</v>
      </c>
      <c r="D17" s="197">
        <v>38.4</v>
      </c>
      <c r="E17" s="126">
        <v>2020</v>
      </c>
      <c r="F17" s="127" t="s">
        <v>191</v>
      </c>
      <c r="G17" s="18"/>
      <c r="H17" s="13"/>
    </row>
    <row r="18" spans="1:8" ht="18" hidden="1" customHeight="1">
      <c r="A18" s="13"/>
      <c r="B18" s="17"/>
      <c r="C18" s="96" t="s">
        <v>73</v>
      </c>
      <c r="D18" s="83">
        <v>78</v>
      </c>
      <c r="E18" s="130">
        <v>2012</v>
      </c>
      <c r="F18" s="131" t="s">
        <v>191</v>
      </c>
      <c r="G18" s="18"/>
      <c r="H18" s="13"/>
    </row>
    <row r="19" spans="1:8" ht="18" hidden="1" customHeight="1">
      <c r="A19" s="13"/>
      <c r="B19" s="17"/>
      <c r="C19" s="96" t="s">
        <v>74</v>
      </c>
      <c r="D19" s="83">
        <v>45</v>
      </c>
      <c r="E19" s="130">
        <v>2012</v>
      </c>
      <c r="F19" s="131" t="s">
        <v>191</v>
      </c>
      <c r="G19" s="18"/>
      <c r="H19" s="13"/>
    </row>
    <row r="20" spans="1:8" ht="18" customHeight="1">
      <c r="A20" s="13"/>
      <c r="B20" s="17"/>
      <c r="C20" s="96" t="s">
        <v>217</v>
      </c>
      <c r="D20" s="83">
        <v>90</v>
      </c>
      <c r="E20" s="130">
        <v>2019</v>
      </c>
      <c r="F20" s="131" t="s">
        <v>191</v>
      </c>
      <c r="G20" s="18"/>
      <c r="H20" s="13"/>
    </row>
    <row r="21" spans="1:8" ht="18" customHeight="1">
      <c r="A21" s="13"/>
      <c r="B21" s="17"/>
      <c r="C21" s="124" t="s">
        <v>56</v>
      </c>
      <c r="D21" s="193">
        <v>119463</v>
      </c>
      <c r="E21" s="126">
        <v>2019</v>
      </c>
      <c r="F21" s="127" t="s">
        <v>191</v>
      </c>
      <c r="G21" s="18"/>
      <c r="H21" s="13"/>
    </row>
    <row r="22" spans="1:8" ht="18" customHeight="1">
      <c r="A22" s="13"/>
      <c r="B22" s="17"/>
      <c r="C22" s="96" t="s">
        <v>231</v>
      </c>
      <c r="D22" s="83">
        <v>375795</v>
      </c>
      <c r="E22" s="130">
        <v>2021</v>
      </c>
      <c r="F22" s="131" t="s">
        <v>191</v>
      </c>
      <c r="G22" s="18"/>
      <c r="H22" s="13"/>
    </row>
    <row r="23" spans="1:8" ht="18" customHeight="1">
      <c r="A23" s="13"/>
      <c r="B23" s="17"/>
      <c r="C23" s="159" t="s">
        <v>139</v>
      </c>
      <c r="D23" s="193">
        <v>2</v>
      </c>
      <c r="E23" s="199">
        <v>2022</v>
      </c>
      <c r="F23" s="127" t="s">
        <v>191</v>
      </c>
      <c r="G23" s="18"/>
      <c r="H23" s="13"/>
    </row>
    <row r="24" spans="1:8" ht="18" customHeight="1">
      <c r="A24" s="13"/>
      <c r="B24" s="17"/>
      <c r="C24" s="128" t="s">
        <v>90</v>
      </c>
      <c r="D24" s="83">
        <v>264284</v>
      </c>
      <c r="E24" s="130">
        <v>2021</v>
      </c>
      <c r="F24" s="131" t="s">
        <v>191</v>
      </c>
      <c r="G24" s="18"/>
      <c r="H24" s="13"/>
    </row>
    <row r="25" spans="1:8" ht="18" hidden="1" customHeight="1">
      <c r="A25" s="13"/>
      <c r="B25" s="17"/>
      <c r="C25" s="96" t="s">
        <v>75</v>
      </c>
      <c r="D25" s="83">
        <v>6044</v>
      </c>
      <c r="E25" s="130">
        <v>2011</v>
      </c>
      <c r="F25" s="131" t="s">
        <v>101</v>
      </c>
      <c r="G25" s="18"/>
      <c r="H25" s="13"/>
    </row>
    <row r="26" spans="1:8" ht="18" hidden="1" customHeight="1">
      <c r="A26" s="13"/>
      <c r="B26" s="17"/>
      <c r="C26" s="128" t="s">
        <v>76</v>
      </c>
      <c r="D26" s="83">
        <v>3105</v>
      </c>
      <c r="E26" s="130">
        <v>2011</v>
      </c>
      <c r="F26" s="131" t="s">
        <v>101</v>
      </c>
      <c r="G26" s="18"/>
      <c r="H26" s="13"/>
    </row>
    <row r="27" spans="1:8" ht="18" customHeight="1">
      <c r="A27" s="13"/>
      <c r="B27" s="17"/>
      <c r="C27" s="124" t="s">
        <v>144</v>
      </c>
      <c r="D27" s="197">
        <v>50.37</v>
      </c>
      <c r="E27" s="126">
        <v>2023</v>
      </c>
      <c r="F27" s="127" t="s">
        <v>214</v>
      </c>
      <c r="G27" s="18"/>
      <c r="H27" s="13"/>
    </row>
    <row r="28" spans="1:8" ht="18" customHeight="1">
      <c r="A28" s="13"/>
      <c r="B28" s="17"/>
      <c r="C28" s="128" t="s">
        <v>145</v>
      </c>
      <c r="D28" s="83">
        <v>2</v>
      </c>
      <c r="E28" s="130">
        <v>2024</v>
      </c>
      <c r="F28" s="131" t="s">
        <v>214</v>
      </c>
      <c r="G28" s="18"/>
      <c r="H28" s="13"/>
    </row>
    <row r="29" spans="1:8" ht="18" customHeight="1">
      <c r="A29" s="13"/>
      <c r="B29" s="17"/>
      <c r="C29" s="124" t="s">
        <v>146</v>
      </c>
      <c r="D29" s="193">
        <v>6</v>
      </c>
      <c r="E29" s="126">
        <v>2024</v>
      </c>
      <c r="F29" s="127" t="s">
        <v>214</v>
      </c>
      <c r="G29" s="18"/>
      <c r="H29" s="13"/>
    </row>
    <row r="30" spans="1:8" ht="18" customHeight="1">
      <c r="A30" s="13"/>
      <c r="B30" s="17"/>
      <c r="C30" s="128" t="s">
        <v>147</v>
      </c>
      <c r="D30" s="83">
        <v>1114</v>
      </c>
      <c r="E30" s="130">
        <v>2018</v>
      </c>
      <c r="F30" s="131" t="s">
        <v>148</v>
      </c>
      <c r="G30" s="18"/>
      <c r="H30" s="13"/>
    </row>
    <row r="31" spans="1:8" ht="8.15" customHeight="1">
      <c r="A31" s="13"/>
      <c r="B31" s="17"/>
      <c r="C31" s="68"/>
      <c r="D31" s="13"/>
      <c r="E31" s="13"/>
      <c r="F31" s="13"/>
      <c r="G31" s="18"/>
      <c r="H31" s="13"/>
    </row>
    <row r="32" spans="1:8" ht="12.75" customHeight="1">
      <c r="A32" s="13"/>
      <c r="B32" s="17"/>
      <c r="C32" s="36"/>
      <c r="D32" s="13"/>
      <c r="E32" s="13"/>
      <c r="F32" s="13"/>
      <c r="G32" s="18"/>
      <c r="H32" s="13"/>
    </row>
    <row r="33" spans="1:8" ht="12.75" customHeight="1">
      <c r="A33" s="13"/>
      <c r="B33" s="17"/>
      <c r="C33" s="28" t="s">
        <v>251</v>
      </c>
      <c r="D33" s="13"/>
      <c r="E33" s="13"/>
      <c r="F33" s="13"/>
      <c r="G33" s="18"/>
      <c r="H33" s="13"/>
    </row>
    <row r="34" spans="1:8" ht="12.75" customHeight="1">
      <c r="A34" s="13"/>
      <c r="B34" s="17"/>
      <c r="C34" s="74"/>
      <c r="D34" s="13"/>
      <c r="E34" s="13"/>
      <c r="F34" s="13"/>
      <c r="G34" s="18"/>
      <c r="H34" s="13"/>
    </row>
    <row r="35" spans="1:8" ht="12.75" customHeight="1">
      <c r="A35" s="13"/>
      <c r="B35" s="30"/>
      <c r="C35" s="31"/>
      <c r="D35" s="31"/>
      <c r="E35" s="31"/>
      <c r="F35" s="31"/>
      <c r="G35" s="32"/>
      <c r="H35" s="13"/>
    </row>
    <row r="36" spans="1:8">
      <c r="A36" s="13"/>
      <c r="B36" s="13"/>
      <c r="C36" s="13"/>
      <c r="D36" s="13"/>
      <c r="E36" s="13"/>
      <c r="F36" s="13"/>
      <c r="G36" s="13"/>
    </row>
    <row r="37" spans="1:8">
      <c r="A37" s="1"/>
      <c r="B37" s="1"/>
      <c r="C37" s="1"/>
      <c r="D37" s="1"/>
      <c r="E37" s="1"/>
      <c r="F37" s="1"/>
      <c r="G37" s="1"/>
    </row>
    <row r="38" spans="1:8">
      <c r="A38" s="1"/>
      <c r="B38" s="1"/>
      <c r="C38" s="1"/>
      <c r="D38" s="1"/>
      <c r="E38" s="1"/>
      <c r="F38" s="1"/>
      <c r="G38" s="1"/>
    </row>
    <row r="39" spans="1:8">
      <c r="A39" s="1"/>
      <c r="B39" s="1"/>
      <c r="C39" s="1"/>
      <c r="D39" s="1"/>
      <c r="E39" s="1"/>
      <c r="F39" s="1"/>
      <c r="G39" s="1"/>
    </row>
    <row r="40" spans="1:8">
      <c r="A40" s="1"/>
      <c r="B40" s="1"/>
      <c r="C40" s="1"/>
      <c r="D40" s="1"/>
      <c r="E40" s="1"/>
      <c r="F40" s="1"/>
      <c r="G40" s="1"/>
    </row>
  </sheetData>
  <hyperlinks>
    <hyperlink ref="C7" location="Folha18!Área_de_Impressão" tooltip="Índice" display="Índice" xr:uid="{00000000-0004-0000-0900-000000000000}"/>
  </hyperlinks>
  <pageMargins left="0.54" right="0.31496062992125984" top="1.1417322834645669" bottom="0.74803149606299213" header="0.31496062992125984" footer="0.31496062992125984"/>
  <pageSetup paperSize="9" scale="9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5"/>
  <sheetViews>
    <sheetView showGridLines="0" tabSelected="1" zoomScaleNormal="100" workbookViewId="0">
      <selection activeCell="C47" sqref="C47"/>
    </sheetView>
  </sheetViews>
  <sheetFormatPr defaultRowHeight="14.5"/>
  <cols>
    <col min="2" max="2" width="2.7265625" customWidth="1"/>
    <col min="3" max="3" width="54.81640625" bestFit="1" customWidth="1"/>
    <col min="4" max="5" width="10.7265625" customWidth="1"/>
    <col min="6" max="6" width="32" customWidth="1"/>
    <col min="7" max="7" width="2.7265625" customWidth="1"/>
  </cols>
  <sheetData>
    <row r="1" spans="1:9" ht="12" customHeight="1">
      <c r="A1" s="13"/>
      <c r="B1" s="13"/>
      <c r="C1" s="13"/>
      <c r="D1" s="13"/>
      <c r="E1" s="13"/>
      <c r="F1" s="13"/>
      <c r="G1" s="13"/>
      <c r="H1" s="13"/>
      <c r="I1" s="1"/>
    </row>
    <row r="2" spans="1:9" ht="14.15" customHeight="1">
      <c r="A2" s="13"/>
      <c r="B2" s="58"/>
      <c r="C2" s="59"/>
      <c r="D2" s="59"/>
      <c r="E2" s="59"/>
      <c r="F2" s="59"/>
      <c r="G2" s="60"/>
      <c r="H2" s="13"/>
      <c r="I2" s="1"/>
    </row>
    <row r="3" spans="1:9" ht="42" customHeight="1">
      <c r="A3" s="13"/>
      <c r="B3" s="61"/>
      <c r="C3" s="13"/>
      <c r="D3" s="13"/>
      <c r="E3" s="13"/>
      <c r="F3" s="13"/>
      <c r="G3" s="62"/>
      <c r="H3" s="13"/>
      <c r="I3" s="1"/>
    </row>
    <row r="4" spans="1:9" ht="36.75" customHeight="1">
      <c r="A4" s="13"/>
      <c r="B4" s="61"/>
      <c r="C4" s="13"/>
      <c r="D4" s="13"/>
      <c r="E4" s="13"/>
      <c r="F4" s="13"/>
      <c r="G4" s="62"/>
      <c r="H4" s="13"/>
      <c r="I4" s="1"/>
    </row>
    <row r="5" spans="1:9" ht="12.75" customHeight="1">
      <c r="A5" s="13"/>
      <c r="B5" s="61"/>
      <c r="C5" s="13"/>
      <c r="D5" s="13"/>
      <c r="E5" s="13"/>
      <c r="F5" s="13"/>
      <c r="G5" s="62"/>
      <c r="H5" s="13"/>
      <c r="I5" s="1"/>
    </row>
    <row r="6" spans="1:9" ht="12.75" customHeight="1">
      <c r="A6" s="13"/>
      <c r="B6" s="61"/>
      <c r="C6" s="13"/>
      <c r="D6" s="13"/>
      <c r="E6" s="13"/>
      <c r="F6" s="13"/>
      <c r="G6" s="62"/>
      <c r="H6" s="13"/>
      <c r="I6" s="1"/>
    </row>
    <row r="7" spans="1:9" ht="17.5">
      <c r="A7" s="13"/>
      <c r="B7" s="61"/>
      <c r="C7" s="92" t="s">
        <v>152</v>
      </c>
      <c r="D7" s="13"/>
      <c r="E7" s="13"/>
      <c r="F7" s="13"/>
      <c r="G7" s="62"/>
      <c r="H7" s="13"/>
      <c r="I7" s="1"/>
    </row>
    <row r="8" spans="1:9" ht="8.15" customHeight="1">
      <c r="A8" s="13"/>
      <c r="B8" s="61"/>
      <c r="C8" s="13"/>
      <c r="D8" s="13"/>
      <c r="E8" s="13"/>
      <c r="F8" s="13"/>
      <c r="G8" s="62"/>
      <c r="H8" s="13"/>
      <c r="I8" s="1"/>
    </row>
    <row r="9" spans="1:9" ht="24" customHeight="1">
      <c r="A9" s="13"/>
      <c r="B9" s="61"/>
      <c r="C9" s="108" t="s">
        <v>9</v>
      </c>
      <c r="D9" s="108" t="s">
        <v>10</v>
      </c>
      <c r="E9" s="108" t="s">
        <v>11</v>
      </c>
      <c r="F9" s="108" t="s">
        <v>12</v>
      </c>
      <c r="G9" s="62"/>
      <c r="H9" s="13"/>
      <c r="I9" s="1"/>
    </row>
    <row r="10" spans="1:9" ht="18" customHeight="1">
      <c r="A10" s="13"/>
      <c r="B10" s="61"/>
      <c r="C10" s="19" t="s">
        <v>47</v>
      </c>
      <c r="D10" s="22">
        <v>1238</v>
      </c>
      <c r="E10" s="20">
        <v>2024</v>
      </c>
      <c r="F10" s="111" t="s">
        <v>214</v>
      </c>
      <c r="G10" s="62"/>
      <c r="H10" s="13"/>
      <c r="I10" s="1"/>
    </row>
    <row r="11" spans="1:9" ht="18" customHeight="1">
      <c r="A11" s="13"/>
      <c r="B11" s="61"/>
      <c r="C11" s="150" t="s">
        <v>218</v>
      </c>
      <c r="D11" s="149">
        <v>56</v>
      </c>
      <c r="E11" s="151">
        <v>2024</v>
      </c>
      <c r="F11" s="141" t="s">
        <v>214</v>
      </c>
      <c r="G11" s="62"/>
      <c r="H11" s="13"/>
      <c r="I11" s="1"/>
    </row>
    <row r="12" spans="1:9" ht="18" customHeight="1">
      <c r="A12" s="13"/>
      <c r="B12" s="61"/>
      <c r="C12" s="158" t="s">
        <v>257</v>
      </c>
      <c r="D12" s="153">
        <v>11</v>
      </c>
      <c r="E12" s="154">
        <v>2024</v>
      </c>
      <c r="F12" s="155" t="s">
        <v>258</v>
      </c>
      <c r="G12" s="62"/>
      <c r="H12" s="13"/>
      <c r="I12" s="1"/>
    </row>
    <row r="13" spans="1:9" ht="18" customHeight="1">
      <c r="A13" s="13"/>
      <c r="B13" s="61"/>
      <c r="C13" s="150" t="s">
        <v>259</v>
      </c>
      <c r="D13" s="149">
        <v>8</v>
      </c>
      <c r="E13" s="151">
        <v>2024</v>
      </c>
      <c r="F13" s="141" t="s">
        <v>260</v>
      </c>
      <c r="G13" s="62"/>
      <c r="H13" s="13"/>
      <c r="I13" s="1"/>
    </row>
    <row r="14" spans="1:9" ht="18" customHeight="1">
      <c r="A14" s="13"/>
      <c r="B14" s="61"/>
      <c r="C14" s="158" t="s">
        <v>261</v>
      </c>
      <c r="D14" s="153">
        <v>37</v>
      </c>
      <c r="E14" s="154">
        <v>2024</v>
      </c>
      <c r="F14" s="155" t="s">
        <v>262</v>
      </c>
      <c r="G14" s="62"/>
      <c r="H14" s="13"/>
      <c r="I14" s="1"/>
    </row>
    <row r="15" spans="1:9" ht="18" customHeight="1">
      <c r="A15" s="13"/>
      <c r="B15" s="61"/>
      <c r="C15" s="150" t="s">
        <v>48</v>
      </c>
      <c r="D15" s="149" t="s">
        <v>263</v>
      </c>
      <c r="E15" s="151">
        <v>2022</v>
      </c>
      <c r="F15" s="141" t="s">
        <v>214</v>
      </c>
      <c r="G15" s="62"/>
      <c r="H15" s="13"/>
      <c r="I15" s="1"/>
    </row>
    <row r="16" spans="1:9" ht="18" customHeight="1">
      <c r="A16" s="13"/>
      <c r="B16" s="61"/>
      <c r="C16" s="156" t="s">
        <v>49</v>
      </c>
      <c r="D16" s="148" t="s">
        <v>264</v>
      </c>
      <c r="E16" s="152">
        <v>2022</v>
      </c>
      <c r="F16" s="137" t="s">
        <v>214</v>
      </c>
      <c r="G16" s="62"/>
      <c r="H16" s="13"/>
      <c r="I16" s="1"/>
    </row>
    <row r="17" spans="1:9" ht="18" customHeight="1">
      <c r="A17" s="13"/>
      <c r="B17" s="61"/>
      <c r="C17" s="150" t="s">
        <v>50</v>
      </c>
      <c r="D17" s="197">
        <v>1.8</v>
      </c>
      <c r="E17" s="126">
        <v>2022</v>
      </c>
      <c r="F17" s="127" t="s">
        <v>214</v>
      </c>
      <c r="G17" s="62"/>
      <c r="H17" s="13"/>
      <c r="I17" s="1"/>
    </row>
    <row r="18" spans="1:9" ht="18" customHeight="1">
      <c r="A18" s="13"/>
      <c r="B18" s="61"/>
      <c r="C18" s="156" t="s">
        <v>51</v>
      </c>
      <c r="D18" s="198">
        <v>22</v>
      </c>
      <c r="E18" s="130">
        <v>2022</v>
      </c>
      <c r="F18" s="131" t="s">
        <v>214</v>
      </c>
      <c r="G18" s="62"/>
      <c r="H18" s="13"/>
      <c r="I18" s="1"/>
    </row>
    <row r="19" spans="1:9" ht="18" customHeight="1">
      <c r="A19" s="13"/>
      <c r="B19" s="61"/>
      <c r="C19" s="150" t="s">
        <v>136</v>
      </c>
      <c r="D19" s="197">
        <v>1.7</v>
      </c>
      <c r="E19" s="126">
        <v>2024</v>
      </c>
      <c r="F19" s="127" t="s">
        <v>214</v>
      </c>
      <c r="G19" s="62"/>
      <c r="H19" s="13"/>
      <c r="I19" s="1"/>
    </row>
    <row r="20" spans="1:9" ht="18" customHeight="1">
      <c r="A20" s="13"/>
      <c r="B20" s="61"/>
      <c r="C20" s="156" t="s">
        <v>265</v>
      </c>
      <c r="D20" s="83">
        <v>6378</v>
      </c>
      <c r="E20" s="130">
        <v>2024</v>
      </c>
      <c r="F20" s="131" t="s">
        <v>214</v>
      </c>
      <c r="G20" s="62"/>
      <c r="H20" s="13"/>
      <c r="I20" s="1"/>
    </row>
    <row r="21" spans="1:9" ht="18" customHeight="1">
      <c r="A21" s="13"/>
      <c r="B21" s="61"/>
      <c r="C21" s="159" t="s">
        <v>78</v>
      </c>
      <c r="D21" s="193">
        <v>18926</v>
      </c>
      <c r="E21" s="126">
        <v>2024</v>
      </c>
      <c r="F21" s="127" t="s">
        <v>191</v>
      </c>
      <c r="G21" s="62"/>
      <c r="H21" s="13"/>
      <c r="I21" s="1"/>
    </row>
    <row r="22" spans="1:9" ht="18" customHeight="1">
      <c r="A22" s="13"/>
      <c r="B22" s="61"/>
      <c r="C22" s="156" t="s">
        <v>52</v>
      </c>
      <c r="D22" s="83">
        <v>21</v>
      </c>
      <c r="E22" s="130">
        <v>2025</v>
      </c>
      <c r="F22" s="131" t="s">
        <v>266</v>
      </c>
      <c r="G22" s="62"/>
      <c r="H22" s="13"/>
      <c r="I22" s="1"/>
    </row>
    <row r="23" spans="1:9" ht="18" hidden="1" customHeight="1">
      <c r="A23" s="13"/>
      <c r="B23" s="61"/>
      <c r="C23" s="159" t="s">
        <v>53</v>
      </c>
      <c r="D23" s="193">
        <v>6</v>
      </c>
      <c r="E23" s="126">
        <v>2025</v>
      </c>
      <c r="F23" s="127" t="s">
        <v>266</v>
      </c>
      <c r="G23" s="62"/>
      <c r="H23" s="13"/>
      <c r="I23" s="1"/>
    </row>
    <row r="24" spans="1:9" ht="18" hidden="1" customHeight="1">
      <c r="A24" s="13"/>
      <c r="B24" s="61"/>
      <c r="C24" s="160" t="s">
        <v>150</v>
      </c>
      <c r="D24" s="83">
        <v>2</v>
      </c>
      <c r="E24" s="130">
        <v>2025</v>
      </c>
      <c r="F24" s="131" t="s">
        <v>266</v>
      </c>
      <c r="G24" s="62"/>
      <c r="H24" s="13"/>
      <c r="I24" s="1"/>
    </row>
    <row r="25" spans="1:9" ht="18" hidden="1" customHeight="1">
      <c r="A25" s="13"/>
      <c r="B25" s="61"/>
      <c r="C25" s="150" t="s">
        <v>227</v>
      </c>
      <c r="D25" s="193">
        <v>9732</v>
      </c>
      <c r="E25" s="126">
        <v>2022</v>
      </c>
      <c r="F25" s="127" t="s">
        <v>191</v>
      </c>
      <c r="G25" s="62"/>
      <c r="H25" s="13"/>
      <c r="I25" s="1"/>
    </row>
    <row r="26" spans="1:9" ht="18" customHeight="1">
      <c r="A26" s="13"/>
      <c r="B26" s="61"/>
      <c r="C26" s="124" t="s">
        <v>57</v>
      </c>
      <c r="D26" s="193">
        <v>12178</v>
      </c>
      <c r="E26" s="126">
        <v>2022</v>
      </c>
      <c r="F26" s="127" t="s">
        <v>191</v>
      </c>
      <c r="G26" s="62"/>
      <c r="H26" s="13"/>
      <c r="I26" s="1"/>
    </row>
    <row r="27" spans="1:9" ht="18" customHeight="1">
      <c r="A27" s="13"/>
      <c r="B27" s="61"/>
      <c r="C27" s="171" t="s">
        <v>219</v>
      </c>
      <c r="D27" s="190">
        <v>18198</v>
      </c>
      <c r="E27" s="187">
        <v>2022</v>
      </c>
      <c r="F27" s="188" t="s">
        <v>191</v>
      </c>
      <c r="G27" s="62"/>
      <c r="H27" s="13"/>
      <c r="I27" s="1"/>
    </row>
    <row r="28" spans="1:9" ht="18" customHeight="1">
      <c r="A28" s="13"/>
      <c r="B28" s="61"/>
      <c r="C28" s="170" t="s">
        <v>77</v>
      </c>
      <c r="D28" s="193">
        <v>14649</v>
      </c>
      <c r="E28" s="126">
        <v>2022</v>
      </c>
      <c r="F28" s="127" t="s">
        <v>191</v>
      </c>
      <c r="G28" s="62"/>
      <c r="H28" s="13"/>
      <c r="I28" s="1"/>
    </row>
    <row r="29" spans="1:9" ht="18" customHeight="1">
      <c r="A29" s="13"/>
      <c r="B29" s="61"/>
      <c r="C29" s="171" t="s">
        <v>267</v>
      </c>
      <c r="D29" s="190">
        <v>78677</v>
      </c>
      <c r="E29" s="187">
        <v>2022</v>
      </c>
      <c r="F29" s="188" t="s">
        <v>191</v>
      </c>
      <c r="G29" s="62"/>
      <c r="H29" s="13"/>
      <c r="I29" s="1"/>
    </row>
    <row r="30" spans="1:9" ht="26">
      <c r="A30" s="13"/>
      <c r="B30" s="61"/>
      <c r="C30" s="172" t="s">
        <v>268</v>
      </c>
      <c r="D30" s="193">
        <v>3694</v>
      </c>
      <c r="E30" s="126">
        <v>2022</v>
      </c>
      <c r="F30" s="127" t="s">
        <v>191</v>
      </c>
      <c r="G30" s="62"/>
      <c r="H30" s="13"/>
      <c r="I30" s="1"/>
    </row>
    <row r="31" spans="1:9" ht="25.5" hidden="1" customHeight="1">
      <c r="A31" s="13"/>
      <c r="B31" s="61"/>
      <c r="C31" s="170" t="s">
        <v>269</v>
      </c>
      <c r="D31" s="193">
        <v>4524</v>
      </c>
      <c r="E31" s="200">
        <v>2022</v>
      </c>
      <c r="F31" s="127" t="s">
        <v>191</v>
      </c>
      <c r="G31" s="62"/>
      <c r="H31" s="13"/>
      <c r="I31" s="1"/>
    </row>
    <row r="32" spans="1:9" ht="18" hidden="1" customHeight="1">
      <c r="A32" s="13"/>
      <c r="B32" s="61"/>
      <c r="C32" s="173"/>
      <c r="D32" s="129"/>
      <c r="E32" s="130"/>
      <c r="F32" s="201"/>
      <c r="G32" s="62"/>
      <c r="H32" s="13"/>
      <c r="I32" s="1"/>
    </row>
    <row r="33" spans="1:9" ht="18" customHeight="1">
      <c r="A33" s="13"/>
      <c r="B33" s="61"/>
      <c r="C33" s="171" t="s">
        <v>269</v>
      </c>
      <c r="D33" s="190">
        <v>4524</v>
      </c>
      <c r="E33" s="202">
        <v>2022</v>
      </c>
      <c r="F33" s="188" t="s">
        <v>191</v>
      </c>
      <c r="G33" s="62"/>
      <c r="H33" s="13"/>
      <c r="I33" s="1"/>
    </row>
    <row r="34" spans="1:9" ht="18" customHeight="1">
      <c r="A34" s="13"/>
      <c r="B34" s="61"/>
      <c r="C34" s="156"/>
      <c r="D34" s="157"/>
      <c r="E34" s="166"/>
      <c r="F34" s="137"/>
      <c r="G34" s="62"/>
      <c r="H34" s="13"/>
      <c r="I34" s="1"/>
    </row>
    <row r="35" spans="1:9">
      <c r="A35" s="13"/>
      <c r="B35" s="61"/>
      <c r="C35" s="69" t="s">
        <v>54</v>
      </c>
      <c r="D35" s="67"/>
      <c r="E35" s="67"/>
      <c r="F35" s="67"/>
      <c r="G35" s="62"/>
      <c r="H35" s="13"/>
      <c r="I35" s="1"/>
    </row>
    <row r="36" spans="1:9" ht="12.75" customHeight="1">
      <c r="A36" s="13"/>
      <c r="B36" s="61"/>
      <c r="C36" s="161" t="s">
        <v>220</v>
      </c>
      <c r="D36" s="67"/>
      <c r="E36" s="67"/>
      <c r="F36" s="67"/>
      <c r="G36" s="62"/>
      <c r="H36" s="13"/>
      <c r="I36" s="1"/>
    </row>
    <row r="37" spans="1:9" ht="12.75" customHeight="1">
      <c r="A37" s="13"/>
      <c r="B37" s="61"/>
      <c r="C37" s="36"/>
      <c r="D37" s="26"/>
      <c r="E37" s="26"/>
      <c r="F37" s="26"/>
      <c r="G37" s="62"/>
      <c r="H37" s="13"/>
      <c r="I37" s="1"/>
    </row>
    <row r="38" spans="1:9" ht="12.75" customHeight="1">
      <c r="A38" s="13"/>
      <c r="B38" s="61"/>
      <c r="C38" s="69" t="s">
        <v>54</v>
      </c>
      <c r="D38" s="26"/>
      <c r="E38" s="26"/>
      <c r="F38" s="26"/>
      <c r="G38" s="62"/>
      <c r="H38" s="13"/>
      <c r="I38" s="1"/>
    </row>
    <row r="39" spans="1:9" ht="12.75" customHeight="1">
      <c r="A39" s="13"/>
      <c r="B39" s="61"/>
      <c r="C39" s="161" t="s">
        <v>220</v>
      </c>
      <c r="D39" s="67"/>
      <c r="E39" s="67"/>
      <c r="F39" s="67"/>
      <c r="G39" s="62"/>
      <c r="H39" s="13"/>
      <c r="I39" s="1"/>
    </row>
    <row r="40" spans="1:9" ht="12.75" customHeight="1">
      <c r="A40" s="13"/>
      <c r="B40" s="61"/>
      <c r="D40" s="67"/>
      <c r="E40" s="67"/>
      <c r="F40" s="67"/>
      <c r="G40" s="62"/>
      <c r="H40" s="13"/>
      <c r="I40" s="1"/>
    </row>
    <row r="41" spans="1:9" ht="12.75" customHeight="1">
      <c r="A41" s="13"/>
      <c r="B41" s="61"/>
      <c r="C41" s="28" t="s">
        <v>247</v>
      </c>
      <c r="D41" s="26"/>
      <c r="E41" s="26"/>
      <c r="F41" s="26"/>
      <c r="G41" s="62"/>
      <c r="H41" s="13"/>
      <c r="I41" s="1"/>
    </row>
    <row r="42" spans="1:9">
      <c r="B42" s="61"/>
      <c r="C42" s="36"/>
      <c r="D42" s="26"/>
      <c r="E42" s="26"/>
      <c r="F42" s="26"/>
      <c r="G42" s="62"/>
    </row>
    <row r="43" spans="1:9">
      <c r="B43" s="162"/>
      <c r="C43" s="163"/>
      <c r="D43" s="164"/>
      <c r="E43" s="164"/>
      <c r="F43" s="164"/>
      <c r="G43" s="165"/>
    </row>
    <row r="44" spans="1:9">
      <c r="B44" s="1"/>
      <c r="C44" s="74"/>
      <c r="D44" s="26"/>
      <c r="E44" s="26"/>
      <c r="F44" s="26"/>
      <c r="G44" s="1"/>
    </row>
    <row r="45" spans="1:9">
      <c r="B45" s="1"/>
      <c r="C45" s="1"/>
      <c r="D45" s="1"/>
      <c r="E45" s="1"/>
      <c r="F45" s="1"/>
      <c r="G45" s="1"/>
    </row>
  </sheetData>
  <hyperlinks>
    <hyperlink ref="C7" location="Folha18!Área_de_Impressão" tooltip="Índice" display="Índice" xr:uid="{00000000-0004-0000-0A00-000000000000}"/>
  </hyperlinks>
  <pageMargins left="1.4566929133858268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279"/>
  <sheetViews>
    <sheetView showGridLines="0" zoomScaleNormal="100" workbookViewId="0">
      <selection activeCell="C8" sqref="C8"/>
    </sheetView>
  </sheetViews>
  <sheetFormatPr defaultRowHeight="14.5"/>
  <cols>
    <col min="2" max="2" width="2.7265625" customWidth="1"/>
    <col min="3" max="3" width="54.81640625" bestFit="1" customWidth="1"/>
    <col min="4" max="5" width="10.7265625" customWidth="1"/>
    <col min="6" max="6" width="23.26953125" customWidth="1"/>
  </cols>
  <sheetData>
    <row r="1" spans="2:6">
      <c r="B1" s="13"/>
      <c r="C1" s="13"/>
      <c r="D1" s="13"/>
      <c r="E1" s="13"/>
      <c r="F1" s="13"/>
    </row>
    <row r="2" spans="2:6">
      <c r="B2" s="13"/>
      <c r="C2" s="13"/>
      <c r="D2" s="13"/>
      <c r="E2" s="13"/>
      <c r="F2" s="13"/>
    </row>
    <row r="3" spans="2:6">
      <c r="B3" s="13"/>
      <c r="C3" s="13"/>
      <c r="D3" s="13"/>
      <c r="E3" s="13"/>
      <c r="F3" s="13"/>
    </row>
    <row r="4" spans="2:6">
      <c r="B4" s="13"/>
      <c r="C4" s="13"/>
      <c r="D4" s="13"/>
      <c r="E4" s="13"/>
      <c r="F4" s="13"/>
    </row>
    <row r="5" spans="2:6">
      <c r="B5" s="13"/>
      <c r="C5" s="13"/>
      <c r="D5" s="13"/>
      <c r="E5" s="13"/>
      <c r="F5" s="13"/>
    </row>
    <row r="6" spans="2:6">
      <c r="B6" s="13"/>
      <c r="C6" s="13"/>
      <c r="D6" s="13"/>
      <c r="E6" s="13"/>
      <c r="F6" s="13"/>
    </row>
    <row r="7" spans="2:6" ht="17.5">
      <c r="B7" s="13"/>
      <c r="C7" s="92"/>
      <c r="D7" s="13"/>
      <c r="E7" s="13"/>
      <c r="F7" s="13"/>
    </row>
    <row r="8" spans="2:6" ht="22" customHeight="1">
      <c r="B8" s="13"/>
      <c r="C8" s="92" t="s">
        <v>152</v>
      </c>
      <c r="D8" s="13"/>
      <c r="E8" s="13"/>
      <c r="F8" s="13"/>
    </row>
    <row r="9" spans="2:6" ht="6" customHeight="1">
      <c r="B9" s="13"/>
      <c r="C9" s="92"/>
      <c r="D9" s="13"/>
      <c r="E9" s="13"/>
      <c r="F9" s="13"/>
    </row>
    <row r="10" spans="2:6" ht="16.5" customHeight="1">
      <c r="B10" s="99"/>
      <c r="C10" s="100"/>
      <c r="D10" s="99"/>
      <c r="E10" s="99"/>
      <c r="F10" s="13"/>
    </row>
    <row r="11" spans="2:6">
      <c r="B11" s="99"/>
      <c r="C11" s="98" t="s">
        <v>159</v>
      </c>
      <c r="D11" s="98"/>
      <c r="E11" s="98"/>
      <c r="F11" s="94"/>
    </row>
    <row r="12" spans="2:6">
      <c r="B12" s="99"/>
      <c r="C12" s="98"/>
      <c r="D12" s="98"/>
      <c r="E12" s="98"/>
      <c r="F12" s="94"/>
    </row>
    <row r="13" spans="2:6">
      <c r="B13" s="13"/>
      <c r="C13" s="94"/>
      <c r="D13" s="94"/>
      <c r="E13" s="94"/>
      <c r="F13" s="94"/>
    </row>
    <row r="14" spans="2:6">
      <c r="B14" s="13"/>
      <c r="C14" s="75"/>
      <c r="D14" s="76"/>
      <c r="E14" s="77"/>
      <c r="F14" s="78"/>
    </row>
    <row r="15" spans="2:6">
      <c r="B15" s="13"/>
      <c r="C15" s="75"/>
      <c r="D15" s="76"/>
      <c r="E15" s="77"/>
      <c r="F15" s="78"/>
    </row>
    <row r="16" spans="2:6">
      <c r="B16" s="13"/>
      <c r="C16" s="75"/>
      <c r="D16" s="76"/>
      <c r="E16" s="77"/>
      <c r="F16" s="78"/>
    </row>
    <row r="17" spans="2:6">
      <c r="B17" s="13"/>
      <c r="C17" s="75"/>
      <c r="D17" s="93"/>
      <c r="E17" s="77"/>
      <c r="F17" s="78"/>
    </row>
    <row r="18" spans="2:6">
      <c r="B18" s="13"/>
      <c r="C18" s="75"/>
      <c r="D18" s="93"/>
      <c r="E18" s="77"/>
      <c r="F18" s="78"/>
    </row>
    <row r="19" spans="2:6">
      <c r="B19" s="13"/>
      <c r="C19" s="75"/>
      <c r="D19" s="93"/>
      <c r="E19" s="77"/>
      <c r="F19" s="78"/>
    </row>
    <row r="20" spans="2:6">
      <c r="B20" s="13"/>
      <c r="C20" s="75"/>
      <c r="D20" s="76"/>
      <c r="E20" s="77"/>
      <c r="F20" s="78"/>
    </row>
    <row r="21" spans="2:6">
      <c r="B21" s="13"/>
      <c r="C21" s="79"/>
      <c r="D21" s="76"/>
      <c r="E21" s="77"/>
      <c r="F21" s="78"/>
    </row>
    <row r="22" spans="2:6">
      <c r="B22" s="13"/>
      <c r="C22" s="79"/>
      <c r="D22" s="76"/>
      <c r="E22" s="77"/>
      <c r="F22" s="78"/>
    </row>
    <row r="23" spans="2:6">
      <c r="B23" s="13"/>
      <c r="C23" s="75"/>
      <c r="D23" s="83"/>
      <c r="E23" s="77"/>
      <c r="F23" s="78"/>
    </row>
    <row r="24" spans="2:6">
      <c r="B24" s="13"/>
      <c r="C24" s="79"/>
      <c r="D24" s="83"/>
      <c r="E24" s="77"/>
      <c r="F24" s="78"/>
    </row>
    <row r="25" spans="2:6">
      <c r="B25" s="13"/>
      <c r="C25" s="79"/>
      <c r="D25" s="83"/>
      <c r="E25" s="77"/>
      <c r="F25" s="78"/>
    </row>
    <row r="26" spans="2:6">
      <c r="B26" s="13"/>
      <c r="D26" s="83"/>
      <c r="E26" s="77"/>
      <c r="F26" s="78"/>
    </row>
    <row r="27" spans="2:6">
      <c r="B27" s="13"/>
      <c r="C27" s="79"/>
      <c r="D27" s="83"/>
      <c r="E27" s="77"/>
      <c r="F27" s="78"/>
    </row>
    <row r="28" spans="2:6">
      <c r="B28" s="13"/>
      <c r="C28" s="79"/>
      <c r="D28" s="83"/>
      <c r="E28" s="77"/>
      <c r="F28" s="78"/>
    </row>
    <row r="29" spans="2:6">
      <c r="B29" s="99"/>
      <c r="C29" s="103"/>
      <c r="D29" s="104"/>
      <c r="E29" s="105"/>
      <c r="F29" s="78"/>
    </row>
    <row r="30" spans="2:6">
      <c r="B30" s="99"/>
      <c r="C30" s="98" t="s">
        <v>158</v>
      </c>
      <c r="D30" s="106"/>
      <c r="E30" s="105"/>
      <c r="F30" s="78"/>
    </row>
    <row r="31" spans="2:6">
      <c r="B31" s="99"/>
      <c r="C31" s="107"/>
      <c r="D31" s="104"/>
      <c r="E31" s="105"/>
      <c r="F31" s="78"/>
    </row>
    <row r="32" spans="2:6">
      <c r="B32" s="99"/>
      <c r="C32" s="107"/>
      <c r="D32" s="104"/>
      <c r="E32" s="105"/>
      <c r="F32" s="78"/>
    </row>
    <row r="33" spans="2:6">
      <c r="B33" s="13"/>
      <c r="D33" s="83"/>
      <c r="E33" s="77"/>
      <c r="F33" s="78"/>
    </row>
    <row r="34" spans="2:6">
      <c r="B34" s="13"/>
      <c r="D34" s="94"/>
      <c r="E34" s="94"/>
      <c r="F34" s="78"/>
    </row>
    <row r="35" spans="2:6">
      <c r="B35" s="13"/>
      <c r="C35" s="75"/>
      <c r="D35" s="83"/>
      <c r="E35" s="77"/>
      <c r="F35" s="78"/>
    </row>
    <row r="36" spans="2:6">
      <c r="B36" s="13"/>
      <c r="F36" s="94"/>
    </row>
    <row r="37" spans="2:6">
      <c r="B37" s="13"/>
      <c r="F37" s="94"/>
    </row>
    <row r="38" spans="2:6">
      <c r="B38" s="13"/>
      <c r="F38" s="94"/>
    </row>
    <row r="39" spans="2:6">
      <c r="B39" s="13"/>
      <c r="D39" s="80"/>
      <c r="E39" s="77"/>
      <c r="F39" s="78"/>
    </row>
    <row r="40" spans="2:6">
      <c r="B40" s="13"/>
      <c r="C40" s="79"/>
      <c r="D40" s="80"/>
      <c r="E40" s="77"/>
      <c r="F40" s="78"/>
    </row>
    <row r="41" spans="2:6">
      <c r="B41" s="13"/>
      <c r="C41" s="23"/>
      <c r="D41" s="80"/>
      <c r="E41" s="77"/>
      <c r="F41" s="78"/>
    </row>
    <row r="42" spans="2:6">
      <c r="B42" s="13"/>
      <c r="C42" s="69"/>
      <c r="D42" s="67"/>
      <c r="E42" s="67"/>
      <c r="F42" s="67"/>
    </row>
    <row r="43" spans="2:6">
      <c r="B43" s="13"/>
      <c r="C43" s="70"/>
      <c r="D43" s="67"/>
      <c r="E43" s="67"/>
      <c r="F43" s="67"/>
    </row>
    <row r="44" spans="2:6">
      <c r="B44" s="13"/>
      <c r="C44" s="36"/>
      <c r="D44" s="26"/>
      <c r="E44" s="26"/>
      <c r="F44" s="26"/>
    </row>
    <row r="45" spans="2:6">
      <c r="B45" s="13"/>
      <c r="D45" s="26"/>
      <c r="E45" s="26"/>
      <c r="F45" s="26"/>
    </row>
    <row r="46" spans="2:6">
      <c r="B46" s="13"/>
      <c r="C46" s="28"/>
      <c r="D46" s="26"/>
      <c r="E46" s="26"/>
      <c r="F46" s="26"/>
    </row>
    <row r="47" spans="2:6">
      <c r="B47" s="99"/>
      <c r="C47" s="101"/>
      <c r="D47" s="102"/>
      <c r="E47" s="102"/>
      <c r="F47" s="26"/>
    </row>
    <row r="48" spans="2:6">
      <c r="B48" s="99"/>
      <c r="C48" s="98" t="s">
        <v>157</v>
      </c>
      <c r="D48" s="99"/>
      <c r="E48" s="99"/>
      <c r="F48" s="13"/>
    </row>
    <row r="49" spans="2:6">
      <c r="B49" s="99"/>
      <c r="C49" s="99"/>
      <c r="D49" s="99"/>
      <c r="E49" s="99"/>
      <c r="F49" s="13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6" spans="2:6">
      <c r="B56" s="95"/>
    </row>
    <row r="70" spans="2:5">
      <c r="B70" s="97"/>
      <c r="C70" s="97"/>
      <c r="D70" s="97"/>
      <c r="E70" s="97"/>
    </row>
    <row r="71" spans="2:5">
      <c r="B71" s="98" t="s">
        <v>160</v>
      </c>
      <c r="C71" s="97"/>
      <c r="D71" s="97"/>
      <c r="E71" s="97"/>
    </row>
    <row r="72" spans="2:5">
      <c r="B72" s="97"/>
      <c r="C72" s="97"/>
      <c r="D72" s="97"/>
      <c r="E72" s="97"/>
    </row>
    <row r="90" spans="2:7">
      <c r="B90" s="97"/>
      <c r="C90" s="97"/>
      <c r="D90" s="97"/>
      <c r="E90" s="97"/>
    </row>
    <row r="91" spans="2:7">
      <c r="B91" s="98" t="s">
        <v>161</v>
      </c>
      <c r="C91" s="97"/>
      <c r="D91" s="97"/>
      <c r="E91" s="97"/>
      <c r="G91" s="94"/>
    </row>
    <row r="92" spans="2:7">
      <c r="B92" s="97"/>
      <c r="C92" s="97"/>
      <c r="D92" s="97"/>
      <c r="E92" s="97"/>
    </row>
    <row r="110" spans="2:5">
      <c r="B110" s="97"/>
      <c r="C110" s="97"/>
      <c r="D110" s="97"/>
      <c r="E110" s="97"/>
    </row>
    <row r="111" spans="2:5">
      <c r="B111" s="98" t="s">
        <v>162</v>
      </c>
      <c r="C111" s="97"/>
      <c r="D111" s="97"/>
      <c r="E111" s="97"/>
    </row>
    <row r="112" spans="2:5">
      <c r="B112" s="97"/>
      <c r="C112" s="97"/>
      <c r="D112" s="97"/>
      <c r="E112" s="97"/>
    </row>
    <row r="124" spans="2:8">
      <c r="H124" s="94"/>
    </row>
    <row r="127" spans="2:8">
      <c r="B127" s="94"/>
    </row>
    <row r="132" spans="2:5">
      <c r="B132" s="97"/>
      <c r="C132" s="97"/>
      <c r="D132" s="97"/>
      <c r="E132" s="97"/>
    </row>
    <row r="133" spans="2:5" ht="15" customHeight="1">
      <c r="B133" s="98" t="s">
        <v>168</v>
      </c>
      <c r="C133" s="97"/>
      <c r="D133" s="97"/>
      <c r="E133" s="97"/>
    </row>
    <row r="134" spans="2:5">
      <c r="B134" s="97"/>
      <c r="C134" s="97"/>
      <c r="D134" s="97"/>
      <c r="E134" s="97"/>
    </row>
    <row r="147" spans="2:5">
      <c r="B147" s="94"/>
    </row>
    <row r="156" spans="2:5">
      <c r="B156" s="182" t="s">
        <v>163</v>
      </c>
      <c r="C156" s="182"/>
      <c r="D156" s="182"/>
      <c r="E156" s="182"/>
    </row>
    <row r="157" spans="2:5">
      <c r="B157" s="182"/>
      <c r="C157" s="182"/>
      <c r="D157" s="182"/>
      <c r="E157" s="182"/>
    </row>
    <row r="158" spans="2:5">
      <c r="B158" s="182"/>
      <c r="C158" s="182"/>
      <c r="D158" s="182"/>
      <c r="E158" s="182"/>
    </row>
    <row r="164" spans="2:2">
      <c r="B164" s="94"/>
    </row>
    <row r="190" spans="2:3">
      <c r="B190" s="94"/>
      <c r="C190" s="94"/>
    </row>
    <row r="194" spans="2:5">
      <c r="B194" s="97"/>
      <c r="C194" s="97"/>
      <c r="D194" s="97"/>
      <c r="E194" s="97"/>
    </row>
    <row r="195" spans="2:5">
      <c r="B195" s="98" t="s">
        <v>164</v>
      </c>
      <c r="C195" s="97"/>
      <c r="D195" s="97"/>
      <c r="E195" s="97"/>
    </row>
    <row r="196" spans="2:5">
      <c r="B196" s="97"/>
      <c r="C196" s="97"/>
      <c r="D196" s="97"/>
      <c r="E196" s="97"/>
    </row>
    <row r="206" spans="2:5">
      <c r="B206" s="94"/>
    </row>
    <row r="211" spans="2:5">
      <c r="B211" s="94"/>
    </row>
    <row r="218" spans="2:5">
      <c r="B218" s="97"/>
      <c r="C218" s="97"/>
      <c r="D218" s="97"/>
      <c r="E218" s="97"/>
    </row>
    <row r="219" spans="2:5" ht="15" customHeight="1">
      <c r="B219" s="98" t="s">
        <v>165</v>
      </c>
      <c r="C219" s="97"/>
      <c r="D219" s="97"/>
      <c r="E219" s="97"/>
    </row>
    <row r="220" spans="2:5">
      <c r="B220" s="97"/>
      <c r="C220" s="97"/>
      <c r="D220" s="97"/>
      <c r="E220" s="97"/>
    </row>
    <row r="232" spans="2:2">
      <c r="B232" s="94"/>
    </row>
    <row r="254" spans="2:5">
      <c r="B254" s="97"/>
      <c r="C254" s="97"/>
      <c r="D254" s="97"/>
      <c r="E254" s="97"/>
    </row>
    <row r="255" spans="2:5">
      <c r="B255" s="98" t="s">
        <v>166</v>
      </c>
      <c r="C255" s="97"/>
      <c r="D255" s="97"/>
      <c r="E255" s="97"/>
    </row>
    <row r="256" spans="2:5">
      <c r="B256" s="97"/>
      <c r="C256" s="97"/>
      <c r="D256" s="97"/>
      <c r="E256" s="97"/>
    </row>
    <row r="277" spans="2:5">
      <c r="B277" s="97"/>
      <c r="C277" s="97"/>
      <c r="D277" s="97"/>
      <c r="E277" s="97"/>
    </row>
    <row r="278" spans="2:5">
      <c r="B278" s="98" t="s">
        <v>167</v>
      </c>
      <c r="C278" s="97"/>
      <c r="D278" s="97"/>
      <c r="E278" s="97"/>
    </row>
    <row r="279" spans="2:5">
      <c r="B279" s="97"/>
      <c r="C279" s="97"/>
      <c r="D279" s="97"/>
      <c r="E279" s="97"/>
    </row>
  </sheetData>
  <mergeCells count="1">
    <mergeCell ref="B156:E158"/>
  </mergeCells>
  <hyperlinks>
    <hyperlink ref="C8" location="Folha18!Área_de_Impressão" tooltip="Índice" display="Índice" xr:uid="{00000000-0004-0000-0B00-000000000000}"/>
  </hyperlinks>
  <pageMargins left="0.9055118110236221" right="0.43307086614173229" top="0.74803149606299213" bottom="0.34" header="0.31496062992125984" footer="0.31496062992125984"/>
  <pageSetup paperSize="9" scale="85" orientation="portrait" r:id="rId1"/>
  <rowBreaks count="1" manualBreakCount="1">
    <brk id="62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showGridLines="0" topLeftCell="B1" zoomScale="90" zoomScaleNormal="90" workbookViewId="0">
      <selection activeCell="C7" sqref="C7"/>
    </sheetView>
  </sheetViews>
  <sheetFormatPr defaultRowHeight="14.5"/>
  <cols>
    <col min="2" max="2" width="2.7265625" customWidth="1"/>
    <col min="3" max="3" width="57" customWidth="1"/>
    <col min="4" max="4" width="13.453125" bestFit="1" customWidth="1"/>
    <col min="5" max="5" width="9.1796875" customWidth="1"/>
    <col min="6" max="6" width="57.54296875" customWidth="1"/>
    <col min="7" max="7" width="2.7265625" customWidth="1"/>
  </cols>
  <sheetData>
    <row r="1" spans="1:10">
      <c r="B1" s="13"/>
      <c r="C1" s="13"/>
      <c r="D1" s="13"/>
      <c r="E1" s="13"/>
      <c r="F1" s="13"/>
      <c r="G1" s="13"/>
    </row>
    <row r="2" spans="1:10">
      <c r="A2" s="1"/>
      <c r="B2" s="14"/>
      <c r="C2" s="15"/>
      <c r="D2" s="15"/>
      <c r="E2" s="15"/>
      <c r="F2" s="15"/>
      <c r="G2" s="16"/>
      <c r="H2" s="1"/>
      <c r="I2" s="1"/>
    </row>
    <row r="3" spans="1:10" ht="42" customHeight="1">
      <c r="A3" s="1"/>
      <c r="B3" s="17"/>
      <c r="C3" s="13"/>
      <c r="D3" s="13"/>
      <c r="E3" s="13"/>
      <c r="F3" s="13"/>
      <c r="G3" s="18"/>
      <c r="H3" s="1"/>
      <c r="I3" s="1"/>
    </row>
    <row r="4" spans="1:10" ht="36.75" customHeight="1">
      <c r="A4" s="1"/>
      <c r="B4" s="17"/>
      <c r="C4" s="13"/>
      <c r="D4" s="13"/>
      <c r="E4" s="13"/>
      <c r="F4" s="13"/>
      <c r="G4" s="18"/>
      <c r="H4" s="1"/>
      <c r="I4" s="1"/>
    </row>
    <row r="5" spans="1:10" ht="12.75" customHeight="1">
      <c r="A5" s="1"/>
      <c r="B5" s="17"/>
      <c r="C5" s="13"/>
      <c r="D5" s="13"/>
      <c r="E5" s="13"/>
      <c r="F5" s="13"/>
      <c r="G5" s="18"/>
      <c r="H5" s="1"/>
      <c r="I5" s="1"/>
    </row>
    <row r="6" spans="1:10" ht="12.75" customHeight="1">
      <c r="A6" s="1"/>
      <c r="B6" s="17"/>
      <c r="C6" s="13"/>
      <c r="D6" s="13"/>
      <c r="E6" s="13"/>
      <c r="F6" s="13"/>
      <c r="G6" s="18"/>
      <c r="H6" s="1"/>
      <c r="I6" s="1"/>
    </row>
    <row r="7" spans="1:10" ht="17.5">
      <c r="A7" s="1"/>
      <c r="B7" s="17"/>
      <c r="C7" s="92" t="s">
        <v>152</v>
      </c>
      <c r="D7" s="13"/>
      <c r="E7" s="13"/>
      <c r="F7" s="13"/>
      <c r="G7" s="18"/>
      <c r="H7" s="1"/>
      <c r="I7" s="1"/>
    </row>
    <row r="8" spans="1:10" ht="8.15" customHeight="1">
      <c r="A8" s="1"/>
      <c r="B8" s="17"/>
      <c r="C8" s="13"/>
      <c r="D8" s="13"/>
      <c r="E8" s="13"/>
      <c r="F8" s="13"/>
      <c r="G8" s="18"/>
      <c r="H8" s="1"/>
      <c r="I8" s="1"/>
      <c r="J8" t="s">
        <v>190</v>
      </c>
    </row>
    <row r="9" spans="1:10" ht="24" customHeight="1">
      <c r="A9" s="1"/>
      <c r="B9" s="17"/>
      <c r="C9" s="113" t="s">
        <v>9</v>
      </c>
      <c r="D9" s="114" t="s">
        <v>10</v>
      </c>
      <c r="E9" s="114" t="s">
        <v>11</v>
      </c>
      <c r="F9" s="115" t="s">
        <v>12</v>
      </c>
      <c r="G9" s="18"/>
      <c r="H9" s="1"/>
      <c r="I9" s="1"/>
    </row>
    <row r="10" spans="1:10" ht="18" customHeight="1">
      <c r="A10" s="1"/>
      <c r="B10" s="17"/>
      <c r="C10" s="171" t="s">
        <v>13</v>
      </c>
      <c r="D10" s="183">
        <v>92</v>
      </c>
      <c r="E10" s="187">
        <v>2021</v>
      </c>
      <c r="F10" s="188" t="s">
        <v>191</v>
      </c>
      <c r="G10" s="18"/>
      <c r="H10" s="1"/>
      <c r="I10" s="1"/>
    </row>
    <row r="11" spans="1:10" ht="18" customHeight="1">
      <c r="A11" s="1"/>
      <c r="B11" s="17"/>
      <c r="C11" s="124" t="s">
        <v>14</v>
      </c>
      <c r="D11" s="125" t="s">
        <v>270</v>
      </c>
      <c r="E11" s="126">
        <v>2019</v>
      </c>
      <c r="F11" s="127" t="s">
        <v>191</v>
      </c>
      <c r="G11" s="18"/>
      <c r="H11" s="1"/>
      <c r="I11" s="1" t="s">
        <v>188</v>
      </c>
    </row>
    <row r="12" spans="1:10" ht="18" customHeight="1">
      <c r="A12" s="1"/>
      <c r="B12" s="17"/>
      <c r="C12" s="96" t="s">
        <v>95</v>
      </c>
      <c r="D12" s="129">
        <v>98.27</v>
      </c>
      <c r="E12" s="130">
        <v>2023</v>
      </c>
      <c r="F12" s="188" t="s">
        <v>271</v>
      </c>
      <c r="G12" s="18"/>
      <c r="H12" s="1"/>
      <c r="I12" s="1" t="s">
        <v>189</v>
      </c>
    </row>
    <row r="13" spans="1:10" ht="18" customHeight="1">
      <c r="A13" s="1"/>
      <c r="B13" s="17"/>
      <c r="C13" s="124" t="s">
        <v>91</v>
      </c>
      <c r="D13" s="184">
        <v>26838</v>
      </c>
      <c r="E13" s="126">
        <v>2021</v>
      </c>
      <c r="F13" s="127" t="s">
        <v>191</v>
      </c>
      <c r="G13" s="18"/>
      <c r="H13" s="1"/>
      <c r="I13" s="1" t="s">
        <v>187</v>
      </c>
    </row>
    <row r="14" spans="1:10" ht="18" customHeight="1">
      <c r="A14" s="1"/>
      <c r="B14" s="17"/>
      <c r="C14" s="96" t="s">
        <v>15</v>
      </c>
      <c r="D14" s="185" t="s">
        <v>272</v>
      </c>
      <c r="E14" s="130">
        <v>2019</v>
      </c>
      <c r="F14" s="188" t="s">
        <v>191</v>
      </c>
      <c r="G14" s="18"/>
      <c r="H14" s="1"/>
      <c r="I14" s="1"/>
    </row>
    <row r="15" spans="1:10" ht="18" customHeight="1">
      <c r="A15" s="1"/>
      <c r="B15" s="17"/>
      <c r="C15" s="170" t="s">
        <v>92</v>
      </c>
      <c r="D15" s="184">
        <v>15802</v>
      </c>
      <c r="E15" s="126">
        <v>2019</v>
      </c>
      <c r="F15" s="127" t="s">
        <v>191</v>
      </c>
      <c r="G15" s="18"/>
      <c r="H15" s="1"/>
      <c r="I15" s="1"/>
    </row>
    <row r="16" spans="1:10" ht="18" customHeight="1">
      <c r="A16" s="1"/>
      <c r="B16" s="17"/>
      <c r="C16" s="96" t="s">
        <v>93</v>
      </c>
      <c r="D16" s="185">
        <v>2313</v>
      </c>
      <c r="E16" s="130">
        <v>2019</v>
      </c>
      <c r="F16" s="188" t="s">
        <v>191</v>
      </c>
      <c r="G16" s="18"/>
      <c r="H16" s="1"/>
      <c r="I16" s="1"/>
    </row>
    <row r="17" spans="1:9" ht="18" customHeight="1">
      <c r="A17" s="1"/>
      <c r="B17" s="17"/>
      <c r="C17" s="170" t="s">
        <v>94</v>
      </c>
      <c r="D17" s="184">
        <v>8723</v>
      </c>
      <c r="E17" s="126">
        <v>2019</v>
      </c>
      <c r="F17" s="127" t="s">
        <v>191</v>
      </c>
      <c r="G17" s="18"/>
      <c r="H17" s="1"/>
      <c r="I17" s="1"/>
    </row>
    <row r="18" spans="1:9" ht="18" hidden="1" customHeight="1">
      <c r="A18" s="1"/>
      <c r="B18" s="17"/>
      <c r="C18" s="96" t="s">
        <v>96</v>
      </c>
      <c r="D18" s="186"/>
      <c r="E18" s="189">
        <v>2013</v>
      </c>
      <c r="F18" s="131"/>
      <c r="G18" s="18"/>
      <c r="H18" s="1"/>
      <c r="I18" s="1"/>
    </row>
    <row r="19" spans="1:9" ht="18" hidden="1" customHeight="1">
      <c r="A19" s="1"/>
      <c r="B19" s="17"/>
      <c r="C19" s="96" t="s">
        <v>97</v>
      </c>
      <c r="D19" s="186"/>
      <c r="E19" s="189">
        <v>2013</v>
      </c>
      <c r="F19" s="131"/>
      <c r="G19" s="18"/>
      <c r="H19" s="1"/>
      <c r="I19" s="1"/>
    </row>
    <row r="20" spans="1:9" ht="18" hidden="1" customHeight="1">
      <c r="A20" s="1"/>
      <c r="B20" s="17"/>
      <c r="C20" s="96" t="s">
        <v>98</v>
      </c>
      <c r="D20" s="186"/>
      <c r="E20" s="189">
        <v>2014</v>
      </c>
      <c r="F20" s="131"/>
      <c r="G20" s="18"/>
      <c r="H20" s="1"/>
      <c r="I20" s="1"/>
    </row>
    <row r="21" spans="1:9" ht="18" hidden="1" customHeight="1">
      <c r="A21" s="1"/>
      <c r="B21" s="17"/>
      <c r="C21" s="128" t="s">
        <v>99</v>
      </c>
      <c r="D21" s="186"/>
      <c r="E21" s="189">
        <v>2011</v>
      </c>
      <c r="F21" s="131"/>
      <c r="G21" s="18"/>
      <c r="H21" s="1"/>
      <c r="I21" s="1"/>
    </row>
    <row r="22" spans="1:9" ht="18" hidden="1" customHeight="1">
      <c r="A22" s="1"/>
      <c r="B22" s="17"/>
      <c r="C22" s="128" t="s">
        <v>154</v>
      </c>
      <c r="D22" s="186"/>
      <c r="E22" s="189">
        <v>2011</v>
      </c>
      <c r="F22" s="131"/>
      <c r="G22" s="18"/>
      <c r="H22" s="1"/>
      <c r="I22" s="1"/>
    </row>
    <row r="23" spans="1:9" ht="18" customHeight="1">
      <c r="A23" s="1"/>
      <c r="B23" s="17"/>
      <c r="C23" s="128" t="s">
        <v>288</v>
      </c>
      <c r="D23" s="185" t="s">
        <v>273</v>
      </c>
      <c r="E23" s="130">
        <v>2022</v>
      </c>
      <c r="F23" s="188" t="s">
        <v>191</v>
      </c>
      <c r="G23" s="18"/>
      <c r="H23" s="1"/>
      <c r="I23" s="1"/>
    </row>
    <row r="24" spans="1:9" ht="18" customHeight="1">
      <c r="A24" s="1"/>
      <c r="B24" s="17"/>
      <c r="C24" s="124" t="s">
        <v>289</v>
      </c>
      <c r="D24" s="184">
        <v>19.03</v>
      </c>
      <c r="E24" s="126">
        <v>2022</v>
      </c>
      <c r="F24" s="127" t="s">
        <v>191</v>
      </c>
      <c r="G24" s="18"/>
      <c r="H24" s="1"/>
      <c r="I24" s="1"/>
    </row>
    <row r="25" spans="1:9" ht="18" hidden="1" customHeight="1">
      <c r="A25" s="1"/>
      <c r="B25" s="17"/>
      <c r="C25" s="128" t="s">
        <v>192</v>
      </c>
      <c r="D25" s="83">
        <v>4303.1000000000004</v>
      </c>
      <c r="E25" s="130">
        <v>2011</v>
      </c>
      <c r="F25" s="131" t="s">
        <v>176</v>
      </c>
      <c r="G25" s="18"/>
      <c r="H25" s="1"/>
      <c r="I25" s="1"/>
    </row>
    <row r="26" spans="1:9" ht="18" customHeight="1">
      <c r="A26" s="1"/>
      <c r="B26" s="17"/>
      <c r="C26" s="128" t="s">
        <v>193</v>
      </c>
      <c r="D26" s="83">
        <v>1596</v>
      </c>
      <c r="E26" s="130">
        <v>2023</v>
      </c>
      <c r="F26" s="188" t="s">
        <v>214</v>
      </c>
      <c r="G26" s="18"/>
      <c r="H26" s="1"/>
      <c r="I26" s="1"/>
    </row>
    <row r="27" spans="1:9" ht="18" customHeight="1">
      <c r="A27" s="1"/>
      <c r="B27" s="17"/>
      <c r="C27" s="116" t="s">
        <v>274</v>
      </c>
      <c r="D27" s="125">
        <v>4148.8</v>
      </c>
      <c r="E27" s="126">
        <v>2023</v>
      </c>
      <c r="F27" s="127" t="s">
        <v>214</v>
      </c>
      <c r="G27" s="18"/>
      <c r="H27" s="1"/>
      <c r="I27" s="1"/>
    </row>
    <row r="28" spans="1:9" ht="18" customHeight="1">
      <c r="A28" s="1"/>
      <c r="B28" s="17"/>
      <c r="C28" s="79" t="s">
        <v>275</v>
      </c>
      <c r="D28" s="129">
        <v>144.548</v>
      </c>
      <c r="E28" s="130">
        <v>2023</v>
      </c>
      <c r="F28" s="131" t="s">
        <v>214</v>
      </c>
      <c r="G28" s="18"/>
      <c r="H28" s="1"/>
      <c r="I28" s="1"/>
    </row>
    <row r="29" spans="1:9" ht="18" customHeight="1">
      <c r="A29" s="1"/>
      <c r="B29" s="17"/>
      <c r="C29" s="124" t="s">
        <v>61</v>
      </c>
      <c r="D29" s="125">
        <v>1974.56</v>
      </c>
      <c r="E29" s="126">
        <v>2022</v>
      </c>
      <c r="F29" s="127" t="s">
        <v>191</v>
      </c>
      <c r="G29" s="18"/>
      <c r="H29" s="1"/>
      <c r="I29" s="1"/>
    </row>
    <row r="30" spans="1:9" ht="18" customHeight="1">
      <c r="A30" s="1"/>
      <c r="B30" s="17"/>
      <c r="C30" s="96" t="s">
        <v>62</v>
      </c>
      <c r="D30" s="129">
        <v>14691</v>
      </c>
      <c r="E30" s="130">
        <v>2022</v>
      </c>
      <c r="F30" s="131" t="s">
        <v>191</v>
      </c>
      <c r="G30" s="18"/>
      <c r="H30" s="1"/>
      <c r="I30" s="1"/>
    </row>
    <row r="31" spans="1:9" ht="18" customHeight="1">
      <c r="A31" s="1"/>
      <c r="B31" s="17"/>
      <c r="C31" s="124" t="s">
        <v>290</v>
      </c>
      <c r="D31" s="125" t="s">
        <v>276</v>
      </c>
      <c r="E31" s="126">
        <v>2021</v>
      </c>
      <c r="F31" s="127" t="s">
        <v>191</v>
      </c>
      <c r="G31" s="18"/>
      <c r="H31" s="1"/>
      <c r="I31" s="1"/>
    </row>
    <row r="32" spans="1:9" ht="18" customHeight="1">
      <c r="A32" s="1"/>
      <c r="B32" s="17"/>
      <c r="C32" s="128" t="s">
        <v>291</v>
      </c>
      <c r="D32" s="129" t="s">
        <v>277</v>
      </c>
      <c r="E32" s="130">
        <v>2021</v>
      </c>
      <c r="F32" s="131" t="s">
        <v>191</v>
      </c>
      <c r="G32" s="18"/>
      <c r="H32" s="1"/>
      <c r="I32" s="1"/>
    </row>
    <row r="33" spans="1:9" ht="12.75" customHeight="1">
      <c r="A33" s="1"/>
      <c r="B33" s="17"/>
      <c r="C33" s="25"/>
      <c r="D33" s="26"/>
      <c r="E33" s="26"/>
      <c r="F33" s="27"/>
      <c r="G33" s="18"/>
      <c r="H33" s="1"/>
      <c r="I33" s="1"/>
    </row>
    <row r="34" spans="1:9" ht="12.75" customHeight="1">
      <c r="A34" s="1"/>
      <c r="B34" s="17"/>
      <c r="C34" s="28" t="s">
        <v>278</v>
      </c>
      <c r="D34" s="26"/>
      <c r="E34" s="26"/>
      <c r="F34" s="13"/>
      <c r="G34" s="18"/>
      <c r="H34" s="1"/>
      <c r="I34" s="1"/>
    </row>
    <row r="35" spans="1:9" ht="12.75" customHeight="1">
      <c r="A35" s="1"/>
      <c r="B35" s="17"/>
      <c r="C35" s="74"/>
      <c r="D35" s="26"/>
      <c r="E35" s="29"/>
      <c r="F35" s="27"/>
      <c r="G35" s="18"/>
      <c r="H35" s="1"/>
      <c r="I35" s="1"/>
    </row>
    <row r="36" spans="1:9">
      <c r="B36" s="30"/>
      <c r="C36" s="31"/>
      <c r="D36" s="31"/>
      <c r="E36" s="31"/>
      <c r="F36" s="31"/>
      <c r="G36" s="32"/>
    </row>
    <row r="37" spans="1:9">
      <c r="B37" s="1"/>
      <c r="C37" s="1"/>
      <c r="D37" s="1"/>
      <c r="E37" s="1"/>
      <c r="F37" s="1"/>
      <c r="G37" s="1"/>
    </row>
    <row r="38" spans="1:9">
      <c r="B38" s="1"/>
      <c r="C38" s="1"/>
      <c r="D38" s="1"/>
      <c r="E38" s="1"/>
      <c r="F38" s="1"/>
      <c r="G38" s="1"/>
    </row>
    <row r="39" spans="1:9">
      <c r="B39" s="1"/>
      <c r="C39" s="1"/>
      <c r="D39" s="1"/>
      <c r="E39" s="1"/>
      <c r="F39" s="1"/>
      <c r="G39" s="1"/>
    </row>
    <row r="50" spans="9:9">
      <c r="I50">
        <f>341.28+217.1+140.66</f>
        <v>699.04</v>
      </c>
    </row>
  </sheetData>
  <hyperlinks>
    <hyperlink ref="C7" location="Folha18!Área_de_Impressão" tooltip="Índice" display="Índice" xr:uid="{00000000-0004-0000-0100-000000000000}"/>
  </hyperlinks>
  <pageMargins left="1.1599999999999999" right="0.70866141732283472" top="0.74803149606299213" bottom="0.31496062992125984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GridLines="0" topLeftCell="B1" zoomScaleNormal="100" workbookViewId="0">
      <selection activeCell="D7" sqref="D7"/>
    </sheetView>
  </sheetViews>
  <sheetFormatPr defaultRowHeight="14.5"/>
  <cols>
    <col min="3" max="3" width="2.7265625" customWidth="1"/>
    <col min="4" max="4" width="45.81640625" customWidth="1"/>
    <col min="5" max="6" width="10.7265625" customWidth="1"/>
    <col min="7" max="7" width="32.7265625" customWidth="1"/>
    <col min="8" max="8" width="2.7265625" customWidth="1"/>
  </cols>
  <sheetData>
    <row r="1" spans="1:10">
      <c r="C1" s="13"/>
      <c r="D1" s="13"/>
      <c r="E1" s="13"/>
      <c r="F1" s="13"/>
      <c r="G1" s="13"/>
      <c r="H1" s="13"/>
    </row>
    <row r="2" spans="1:10" ht="14.15" customHeight="1">
      <c r="A2" s="13"/>
      <c r="B2" s="13"/>
      <c r="C2" s="14"/>
      <c r="D2" s="15"/>
      <c r="E2" s="15"/>
      <c r="F2" s="15"/>
      <c r="G2" s="15"/>
      <c r="H2" s="16"/>
      <c r="I2" s="13"/>
      <c r="J2" s="1"/>
    </row>
    <row r="3" spans="1:10" ht="42" customHeight="1">
      <c r="A3" s="13"/>
      <c r="B3" s="13"/>
      <c r="C3" s="17"/>
      <c r="D3" s="13"/>
      <c r="E3" s="13"/>
      <c r="F3" s="13"/>
      <c r="G3" s="13"/>
      <c r="H3" s="18"/>
      <c r="I3" s="13"/>
      <c r="J3" s="1"/>
    </row>
    <row r="4" spans="1:10" ht="36.75" customHeight="1">
      <c r="A4" s="13"/>
      <c r="B4" s="13"/>
      <c r="C4" s="17"/>
      <c r="D4" s="13"/>
      <c r="E4" s="13"/>
      <c r="F4" s="13"/>
      <c r="G4" s="13"/>
      <c r="H4" s="18"/>
      <c r="I4" s="13"/>
      <c r="J4" s="1"/>
    </row>
    <row r="5" spans="1:10" ht="12.75" customHeight="1">
      <c r="A5" s="13"/>
      <c r="B5" s="13"/>
      <c r="C5" s="17"/>
      <c r="D5" s="13"/>
      <c r="E5" s="13"/>
      <c r="F5" s="13"/>
      <c r="G5" s="13"/>
      <c r="H5" s="18"/>
      <c r="I5" s="13"/>
      <c r="J5" s="1"/>
    </row>
    <row r="6" spans="1:10" ht="12.75" customHeight="1">
      <c r="A6" s="34"/>
      <c r="B6" s="34"/>
      <c r="C6" s="33"/>
      <c r="D6" s="34"/>
      <c r="E6" s="34"/>
      <c r="F6" s="34"/>
      <c r="G6" s="34"/>
      <c r="H6" s="35"/>
      <c r="I6" s="34"/>
      <c r="J6" s="1"/>
    </row>
    <row r="7" spans="1:10" ht="17.5">
      <c r="A7" s="34"/>
      <c r="B7" s="34"/>
      <c r="C7" s="33"/>
      <c r="D7" s="92" t="s">
        <v>152</v>
      </c>
      <c r="E7" s="34"/>
      <c r="F7" s="34"/>
      <c r="G7" s="34"/>
      <c r="H7" s="35"/>
      <c r="I7" s="34"/>
      <c r="J7" s="1"/>
    </row>
    <row r="8" spans="1:10" ht="8.15" customHeight="1">
      <c r="A8" s="13"/>
      <c r="B8" s="13"/>
      <c r="C8" s="17"/>
      <c r="D8" s="13"/>
      <c r="E8" s="13"/>
      <c r="F8" s="13"/>
      <c r="G8" s="13"/>
      <c r="H8" s="18"/>
      <c r="I8" s="13"/>
      <c r="J8" s="1"/>
    </row>
    <row r="9" spans="1:10" ht="24" customHeight="1">
      <c r="A9" s="13"/>
      <c r="B9" s="13"/>
      <c r="C9" s="17"/>
      <c r="D9" s="108" t="s">
        <v>9</v>
      </c>
      <c r="E9" s="109" t="s">
        <v>10</v>
      </c>
      <c r="F9" s="109" t="s">
        <v>11</v>
      </c>
      <c r="G9" s="110" t="s">
        <v>12</v>
      </c>
      <c r="H9" s="18"/>
      <c r="I9" s="13"/>
      <c r="J9" s="1"/>
    </row>
    <row r="10" spans="1:10" ht="18" customHeight="1">
      <c r="A10" s="13"/>
      <c r="B10" s="13"/>
      <c r="C10" s="17"/>
      <c r="D10" s="19" t="s">
        <v>16</v>
      </c>
      <c r="E10" s="190">
        <v>35581</v>
      </c>
      <c r="F10" s="187">
        <v>2024</v>
      </c>
      <c r="G10" s="188" t="s">
        <v>279</v>
      </c>
      <c r="H10" s="18"/>
      <c r="I10" s="13"/>
      <c r="J10" s="1"/>
    </row>
    <row r="11" spans="1:10" ht="18" customHeight="1">
      <c r="A11" s="13"/>
      <c r="B11" s="13"/>
      <c r="C11" s="17"/>
      <c r="D11" s="118" t="s">
        <v>58</v>
      </c>
      <c r="E11" s="191">
        <v>30.2</v>
      </c>
      <c r="F11" s="126">
        <v>2023</v>
      </c>
      <c r="G11" s="127" t="s">
        <v>279</v>
      </c>
      <c r="H11" s="18"/>
      <c r="I11" s="13"/>
      <c r="J11" s="1"/>
    </row>
    <row r="12" spans="1:10" ht="18" customHeight="1">
      <c r="A12" s="13"/>
      <c r="B12" s="13"/>
      <c r="C12" s="17"/>
      <c r="D12" s="171" t="s">
        <v>169</v>
      </c>
      <c r="E12" s="192">
        <v>-2.1</v>
      </c>
      <c r="F12" s="187" t="s">
        <v>280</v>
      </c>
      <c r="G12" s="188" t="s">
        <v>239</v>
      </c>
      <c r="H12" s="18"/>
      <c r="I12" s="13"/>
      <c r="J12" s="1"/>
    </row>
    <row r="13" spans="1:10" ht="18" customHeight="1">
      <c r="A13" s="13"/>
      <c r="B13" s="13"/>
      <c r="C13" s="17"/>
      <c r="D13" s="170" t="s">
        <v>17</v>
      </c>
      <c r="E13" s="191">
        <v>10.85</v>
      </c>
      <c r="F13" s="126">
        <v>2021</v>
      </c>
      <c r="G13" s="127" t="s">
        <v>239</v>
      </c>
      <c r="H13" s="18"/>
      <c r="I13" s="13"/>
      <c r="J13" s="1"/>
    </row>
    <row r="14" spans="1:10" ht="18" customHeight="1">
      <c r="A14" s="13"/>
      <c r="B14" s="13"/>
      <c r="C14" s="17"/>
      <c r="D14" s="173" t="s">
        <v>18</v>
      </c>
      <c r="E14" s="192">
        <v>10.66</v>
      </c>
      <c r="F14" s="187">
        <v>2021</v>
      </c>
      <c r="G14" s="188" t="s">
        <v>239</v>
      </c>
      <c r="H14" s="18"/>
      <c r="I14" s="13"/>
      <c r="J14" s="1"/>
    </row>
    <row r="15" spans="1:10" ht="18" customHeight="1">
      <c r="A15" s="13"/>
      <c r="B15" s="13"/>
      <c r="C15" s="17"/>
      <c r="D15" s="124" t="s">
        <v>19</v>
      </c>
      <c r="E15" s="191">
        <v>50.33</v>
      </c>
      <c r="F15" s="126">
        <v>2021</v>
      </c>
      <c r="G15" s="127" t="s">
        <v>239</v>
      </c>
      <c r="H15" s="18"/>
      <c r="I15" s="13"/>
      <c r="J15" s="1"/>
    </row>
    <row r="16" spans="1:10" ht="18" customHeight="1">
      <c r="A16" s="13"/>
      <c r="B16" s="13"/>
      <c r="C16" s="17"/>
      <c r="D16" s="173" t="s">
        <v>20</v>
      </c>
      <c r="E16" s="192">
        <v>28.19</v>
      </c>
      <c r="F16" s="187">
        <v>2021</v>
      </c>
      <c r="G16" s="188" t="s">
        <v>239</v>
      </c>
      <c r="H16" s="18"/>
      <c r="I16" s="13"/>
      <c r="J16" s="1"/>
    </row>
    <row r="17" spans="1:10" ht="18" customHeight="1">
      <c r="A17" s="13"/>
      <c r="B17" s="13"/>
      <c r="C17" s="17"/>
      <c r="D17" s="124" t="s">
        <v>170</v>
      </c>
      <c r="E17" s="191">
        <v>-9.57</v>
      </c>
      <c r="F17" s="126" t="s">
        <v>82</v>
      </c>
      <c r="G17" s="127" t="s">
        <v>100</v>
      </c>
      <c r="H17" s="18"/>
      <c r="I17" s="13"/>
      <c r="J17" s="1"/>
    </row>
    <row r="18" spans="1:10" ht="18" customHeight="1">
      <c r="A18" s="13"/>
      <c r="B18" s="13"/>
      <c r="C18" s="17"/>
      <c r="D18" s="173" t="s">
        <v>171</v>
      </c>
      <c r="E18" s="192">
        <v>-28.97</v>
      </c>
      <c r="F18" s="187" t="s">
        <v>82</v>
      </c>
      <c r="G18" s="188" t="s">
        <v>100</v>
      </c>
      <c r="H18" s="18"/>
      <c r="I18" s="13"/>
      <c r="J18" s="1"/>
    </row>
    <row r="19" spans="1:10" ht="18" customHeight="1">
      <c r="A19" s="13"/>
      <c r="B19" s="13"/>
      <c r="C19" s="17"/>
      <c r="D19" s="124" t="s">
        <v>172</v>
      </c>
      <c r="E19" s="191">
        <v>6.04</v>
      </c>
      <c r="F19" s="126" t="s">
        <v>82</v>
      </c>
      <c r="G19" s="127" t="s">
        <v>100</v>
      </c>
      <c r="H19" s="18"/>
      <c r="I19" s="13"/>
      <c r="J19" s="1"/>
    </row>
    <row r="20" spans="1:10" ht="18" customHeight="1">
      <c r="A20" s="13"/>
      <c r="B20" s="13"/>
      <c r="C20" s="17"/>
      <c r="D20" s="173" t="s">
        <v>173</v>
      </c>
      <c r="E20" s="192">
        <v>20.93</v>
      </c>
      <c r="F20" s="187" t="s">
        <v>82</v>
      </c>
      <c r="G20" s="188" t="s">
        <v>100</v>
      </c>
      <c r="H20" s="18"/>
      <c r="I20" s="13"/>
      <c r="J20" s="1"/>
    </row>
    <row r="21" spans="1:10" ht="18" customHeight="1">
      <c r="A21" s="13"/>
      <c r="B21" s="13"/>
      <c r="C21" s="17"/>
      <c r="D21" s="116" t="s">
        <v>281</v>
      </c>
      <c r="E21" s="191">
        <v>265.3</v>
      </c>
      <c r="F21" s="126">
        <v>2024</v>
      </c>
      <c r="G21" s="127" t="s">
        <v>279</v>
      </c>
      <c r="H21" s="18"/>
      <c r="I21" s="13"/>
      <c r="J21" s="1"/>
    </row>
    <row r="22" spans="1:10" ht="33.75" customHeight="1">
      <c r="A22" s="13"/>
      <c r="B22" s="13"/>
      <c r="C22" s="17"/>
      <c r="D22" s="23" t="s">
        <v>282</v>
      </c>
      <c r="E22" s="192">
        <v>47.2</v>
      </c>
      <c r="F22" s="187">
        <v>2024</v>
      </c>
      <c r="G22" s="188" t="s">
        <v>279</v>
      </c>
      <c r="H22" s="18"/>
      <c r="I22" s="13"/>
      <c r="J22" s="1"/>
    </row>
    <row r="23" spans="1:10" ht="18" customHeight="1">
      <c r="A23" s="13"/>
      <c r="B23" s="13"/>
      <c r="C23" s="17"/>
      <c r="D23" s="116" t="s">
        <v>21</v>
      </c>
      <c r="E23" s="191">
        <v>6.2</v>
      </c>
      <c r="F23" s="126">
        <v>2024</v>
      </c>
      <c r="G23" s="127" t="s">
        <v>279</v>
      </c>
      <c r="H23" s="18"/>
      <c r="I23" s="13"/>
      <c r="J23" s="1"/>
    </row>
    <row r="24" spans="1:10" ht="18" customHeight="1">
      <c r="A24" s="13"/>
      <c r="B24" s="13"/>
      <c r="C24" s="17"/>
      <c r="D24" s="23" t="s">
        <v>22</v>
      </c>
      <c r="E24" s="192">
        <v>14.6</v>
      </c>
      <c r="F24" s="187">
        <v>2024</v>
      </c>
      <c r="G24" s="188" t="s">
        <v>279</v>
      </c>
      <c r="H24" s="18"/>
      <c r="I24" s="13"/>
      <c r="J24" s="1"/>
    </row>
    <row r="25" spans="1:10" ht="18" customHeight="1">
      <c r="A25" s="13"/>
      <c r="B25" s="13"/>
      <c r="C25" s="17"/>
      <c r="D25" s="118" t="s">
        <v>23</v>
      </c>
      <c r="E25" s="191">
        <v>31.1</v>
      </c>
      <c r="F25" s="126">
        <v>2024</v>
      </c>
      <c r="G25" s="127" t="s">
        <v>214</v>
      </c>
      <c r="H25" s="18"/>
      <c r="I25" s="13"/>
      <c r="J25" s="1"/>
    </row>
    <row r="26" spans="1:10" ht="18" customHeight="1">
      <c r="A26" s="13"/>
      <c r="B26" s="13"/>
      <c r="C26" s="17"/>
      <c r="D26" s="23" t="s">
        <v>177</v>
      </c>
      <c r="E26" s="190">
        <v>1496</v>
      </c>
      <c r="F26" s="187">
        <v>2023</v>
      </c>
      <c r="G26" s="188" t="s">
        <v>214</v>
      </c>
      <c r="H26" s="18"/>
      <c r="I26" s="13"/>
      <c r="J26" s="1"/>
    </row>
    <row r="27" spans="1:10" ht="18" customHeight="1">
      <c r="A27" s="13"/>
      <c r="B27" s="13"/>
      <c r="C27" s="17"/>
      <c r="D27" s="118" t="s">
        <v>102</v>
      </c>
      <c r="E27" s="193">
        <v>4305</v>
      </c>
      <c r="F27" s="126">
        <v>2023</v>
      </c>
      <c r="G27" s="127" t="s">
        <v>214</v>
      </c>
      <c r="H27" s="18"/>
      <c r="I27" s="13"/>
      <c r="J27" s="1"/>
    </row>
    <row r="28" spans="1:10" ht="41.25" customHeight="1">
      <c r="A28" s="13"/>
      <c r="B28" s="13"/>
      <c r="C28" s="17"/>
      <c r="D28" s="23" t="s">
        <v>283</v>
      </c>
      <c r="E28" s="190">
        <v>52440</v>
      </c>
      <c r="F28" s="187">
        <v>2021</v>
      </c>
      <c r="G28" s="188" t="s">
        <v>214</v>
      </c>
      <c r="H28" s="18"/>
      <c r="I28" s="13"/>
      <c r="J28" s="1"/>
    </row>
    <row r="29" spans="1:10" ht="8.15" customHeight="1">
      <c r="A29" s="13"/>
      <c r="B29" s="13"/>
      <c r="C29" s="17"/>
      <c r="D29" s="26"/>
      <c r="E29" s="26"/>
      <c r="F29" s="26"/>
      <c r="G29" s="26"/>
      <c r="H29" s="18"/>
      <c r="I29" s="13"/>
      <c r="J29" s="1"/>
    </row>
    <row r="30" spans="1:10" ht="12.75" customHeight="1">
      <c r="A30" s="13"/>
      <c r="B30" s="13"/>
      <c r="C30" s="17"/>
      <c r="D30" s="36"/>
      <c r="E30" s="26"/>
      <c r="F30" s="26"/>
      <c r="G30" s="26"/>
      <c r="H30" s="18"/>
      <c r="I30" s="13"/>
      <c r="J30" s="1"/>
    </row>
    <row r="31" spans="1:10" ht="12.75" customHeight="1">
      <c r="A31" s="13"/>
      <c r="B31" s="13"/>
      <c r="C31" s="17"/>
      <c r="D31" s="28" t="s">
        <v>278</v>
      </c>
      <c r="E31" s="37"/>
      <c r="F31" s="37"/>
      <c r="G31" s="37"/>
      <c r="H31" s="18"/>
      <c r="I31" s="13"/>
      <c r="J31" s="1"/>
    </row>
    <row r="32" spans="1:10" ht="12.75" customHeight="1">
      <c r="A32" s="13"/>
      <c r="B32" s="13"/>
      <c r="C32" s="17"/>
      <c r="D32" s="74"/>
      <c r="E32" s="26"/>
      <c r="F32" s="26"/>
      <c r="G32" s="26"/>
      <c r="H32" s="18"/>
      <c r="I32" s="13"/>
      <c r="J32" s="1"/>
    </row>
    <row r="33" spans="1:10" ht="12.75" customHeight="1">
      <c r="A33" s="13"/>
      <c r="B33" s="13"/>
      <c r="C33" s="30"/>
      <c r="D33" s="31"/>
      <c r="E33" s="31"/>
      <c r="F33" s="31"/>
      <c r="G33" s="31"/>
      <c r="H33" s="32"/>
      <c r="I33" s="13"/>
      <c r="J33" s="1"/>
    </row>
    <row r="34" spans="1:10">
      <c r="C34" s="13"/>
      <c r="D34" s="13"/>
      <c r="E34" s="13"/>
      <c r="F34" s="13"/>
      <c r="G34" s="13"/>
      <c r="H34" s="13"/>
    </row>
    <row r="35" spans="1:10">
      <c r="C35" s="1"/>
      <c r="D35" s="1"/>
      <c r="E35" s="1"/>
      <c r="F35" s="1"/>
      <c r="G35" s="1"/>
      <c r="H35" s="1"/>
    </row>
    <row r="36" spans="1:10">
      <c r="C36" s="1"/>
      <c r="D36" s="1"/>
      <c r="E36" s="1"/>
      <c r="F36" s="1"/>
      <c r="G36" s="1"/>
      <c r="H36" s="1"/>
    </row>
    <row r="37" spans="1:10">
      <c r="C37" s="1"/>
      <c r="D37" s="1"/>
      <c r="E37" s="1"/>
      <c r="F37" s="1"/>
      <c r="G37" s="1"/>
      <c r="H37" s="1"/>
    </row>
    <row r="38" spans="1:10">
      <c r="C38" s="1"/>
      <c r="D38" s="1"/>
      <c r="E38" s="1"/>
      <c r="F38" s="1"/>
      <c r="G38" s="1"/>
      <c r="H38" s="1"/>
    </row>
  </sheetData>
  <hyperlinks>
    <hyperlink ref="D7" location="Folha18!Área_de_Impressão" tooltip="Índice" display="Índice" xr:uid="{00000000-0004-0000-0200-000000000000}"/>
  </hyperlinks>
  <pageMargins left="1.33" right="0.70866141732283472" top="0.74803149606299213" bottom="0.28000000000000003" header="0.31496062992125984" footer="0.31496062992125984"/>
  <pageSetup paperSize="9" scale="91" orientation="landscape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showGridLines="0" zoomScaleNormal="100" workbookViewId="0">
      <selection activeCell="D7" sqref="D7"/>
    </sheetView>
  </sheetViews>
  <sheetFormatPr defaultRowHeight="14.5"/>
  <cols>
    <col min="3" max="3" width="2.7265625" customWidth="1"/>
    <col min="4" max="4" width="53" customWidth="1"/>
    <col min="5" max="5" width="12.1796875" customWidth="1"/>
    <col min="6" max="6" width="11.26953125" customWidth="1"/>
    <col min="7" max="7" width="32.7265625" customWidth="1"/>
    <col min="8" max="8" width="2.7265625" customWidth="1"/>
  </cols>
  <sheetData>
    <row r="1" spans="1:9">
      <c r="C1" s="1"/>
      <c r="D1" s="1"/>
      <c r="E1" s="1"/>
      <c r="F1" s="1"/>
      <c r="G1" s="1"/>
      <c r="H1" s="1"/>
    </row>
    <row r="2" spans="1:9" ht="14.15" customHeight="1">
      <c r="A2" s="1"/>
      <c r="B2" s="1"/>
      <c r="C2" s="2"/>
      <c r="D2" s="3"/>
      <c r="E2" s="3"/>
      <c r="F2" s="3"/>
      <c r="G2" s="3"/>
      <c r="H2" s="4"/>
      <c r="I2" s="1"/>
    </row>
    <row r="3" spans="1:9" ht="42" customHeight="1">
      <c r="A3" s="1"/>
      <c r="B3" s="1"/>
      <c r="C3" s="5"/>
      <c r="D3" s="13"/>
      <c r="E3" s="13"/>
      <c r="F3" s="13"/>
      <c r="G3" s="13"/>
      <c r="H3" s="6"/>
      <c r="I3" s="13"/>
    </row>
    <row r="4" spans="1:9" ht="36.75" customHeight="1">
      <c r="A4" s="1"/>
      <c r="B4" s="1"/>
      <c r="C4" s="5"/>
      <c r="D4" s="13"/>
      <c r="E4" s="13"/>
      <c r="F4" s="13"/>
      <c r="G4" s="13"/>
      <c r="H4" s="6"/>
      <c r="I4" s="13"/>
    </row>
    <row r="5" spans="1:9" ht="12.75" customHeight="1">
      <c r="A5" s="1"/>
      <c r="B5" s="1"/>
      <c r="C5" s="5"/>
      <c r="D5" s="1"/>
      <c r="E5" s="13"/>
      <c r="F5" s="13"/>
      <c r="G5" s="13"/>
      <c r="H5" s="6"/>
      <c r="I5" s="13"/>
    </row>
    <row r="6" spans="1:9" ht="12.75" customHeight="1">
      <c r="A6" s="1"/>
      <c r="B6" s="1"/>
      <c r="C6" s="5"/>
      <c r="D6" s="1"/>
      <c r="E6" s="1"/>
      <c r="F6" s="1"/>
      <c r="G6" s="1"/>
      <c r="H6" s="6"/>
      <c r="I6" s="1"/>
    </row>
    <row r="7" spans="1:9" ht="17.5">
      <c r="A7" s="1"/>
      <c r="B7" s="1"/>
      <c r="C7" s="5"/>
      <c r="D7" s="92" t="s">
        <v>152</v>
      </c>
      <c r="E7" s="1"/>
      <c r="F7" s="1"/>
      <c r="G7" s="1"/>
      <c r="H7" s="6"/>
      <c r="I7" s="1"/>
    </row>
    <row r="8" spans="1:9" ht="8.15" customHeight="1">
      <c r="A8" s="1"/>
      <c r="B8" s="1"/>
      <c r="C8" s="5"/>
      <c r="D8" s="1"/>
      <c r="E8" s="1"/>
      <c r="F8" s="1"/>
      <c r="G8" s="1"/>
      <c r="H8" s="6"/>
      <c r="I8" s="1"/>
    </row>
    <row r="9" spans="1:9" ht="24" customHeight="1">
      <c r="A9" s="1"/>
      <c r="B9" s="1"/>
      <c r="C9" s="5"/>
      <c r="D9" s="108" t="s">
        <v>9</v>
      </c>
      <c r="E9" s="109" t="s">
        <v>10</v>
      </c>
      <c r="F9" s="109" t="s">
        <v>11</v>
      </c>
      <c r="G9" s="110" t="s">
        <v>12</v>
      </c>
      <c r="H9" s="6"/>
      <c r="I9" s="1"/>
    </row>
    <row r="10" spans="1:9" ht="18" customHeight="1">
      <c r="A10" s="1"/>
      <c r="B10" s="1"/>
      <c r="C10" s="5"/>
      <c r="D10" s="171" t="s">
        <v>294</v>
      </c>
      <c r="E10" s="194">
        <v>95.89</v>
      </c>
      <c r="F10" s="187">
        <v>2021</v>
      </c>
      <c r="G10" s="188" t="s">
        <v>214</v>
      </c>
      <c r="H10" s="6"/>
      <c r="I10" s="1"/>
    </row>
    <row r="11" spans="1:9" ht="27.75" customHeight="1">
      <c r="A11" s="1"/>
      <c r="B11" s="1"/>
      <c r="C11" s="5"/>
      <c r="D11" s="124" t="s">
        <v>292</v>
      </c>
      <c r="E11" s="125"/>
      <c r="F11" s="126"/>
      <c r="G11" s="127"/>
      <c r="H11" s="6"/>
      <c r="I11" s="1"/>
    </row>
    <row r="12" spans="1:9" ht="18" customHeight="1">
      <c r="A12" s="1"/>
      <c r="B12" s="1"/>
      <c r="C12" s="5"/>
      <c r="D12" s="128" t="s">
        <v>24</v>
      </c>
      <c r="E12" s="129">
        <v>2125.37</v>
      </c>
      <c r="F12" s="130">
        <v>2017</v>
      </c>
      <c r="G12" s="131" t="s">
        <v>178</v>
      </c>
      <c r="H12" s="6"/>
      <c r="I12" s="1"/>
    </row>
    <row r="13" spans="1:9" ht="27.75" customHeight="1">
      <c r="A13" s="1"/>
      <c r="B13" s="1"/>
      <c r="C13" s="5"/>
      <c r="D13" s="124" t="s">
        <v>25</v>
      </c>
      <c r="E13" s="125">
        <v>1291</v>
      </c>
      <c r="F13" s="126">
        <v>2022</v>
      </c>
      <c r="G13" s="127" t="s">
        <v>214</v>
      </c>
      <c r="H13" s="6"/>
      <c r="I13" s="1"/>
    </row>
    <row r="14" spans="1:9" ht="18" customHeight="1">
      <c r="A14" s="1"/>
      <c r="B14" s="1"/>
      <c r="C14" s="5"/>
      <c r="D14" s="128" t="s">
        <v>179</v>
      </c>
      <c r="E14" s="129"/>
      <c r="F14" s="130"/>
      <c r="G14" s="131"/>
      <c r="H14" s="6"/>
      <c r="I14" s="1"/>
    </row>
    <row r="15" spans="1:9" ht="27.75" customHeight="1">
      <c r="A15" s="1"/>
      <c r="B15" s="1"/>
      <c r="C15" s="5"/>
      <c r="D15" s="124" t="s">
        <v>183</v>
      </c>
      <c r="E15" s="184">
        <v>6399</v>
      </c>
      <c r="F15" s="126">
        <v>2022</v>
      </c>
      <c r="G15" s="127" t="s">
        <v>279</v>
      </c>
      <c r="H15" s="6"/>
      <c r="I15" s="1"/>
    </row>
    <row r="16" spans="1:9" ht="18" customHeight="1">
      <c r="A16" s="1"/>
      <c r="B16" s="13"/>
      <c r="C16" s="17"/>
      <c r="D16" s="96" t="s">
        <v>293</v>
      </c>
      <c r="E16" s="129">
        <v>30.03</v>
      </c>
      <c r="F16" s="130">
        <v>2019</v>
      </c>
      <c r="G16" s="131" t="s">
        <v>184</v>
      </c>
      <c r="H16" s="18"/>
      <c r="I16" s="13"/>
    </row>
    <row r="17" spans="1:9" ht="27.75" customHeight="1">
      <c r="A17" s="1"/>
      <c r="B17" s="1"/>
      <c r="C17" s="5"/>
      <c r="D17" s="124" t="s">
        <v>186</v>
      </c>
      <c r="E17" s="125">
        <v>22.67</v>
      </c>
      <c r="F17" s="126">
        <v>2020</v>
      </c>
      <c r="G17" s="127" t="s">
        <v>184</v>
      </c>
      <c r="H17" s="6"/>
      <c r="I17" s="1"/>
    </row>
    <row r="18" spans="1:9" ht="19.5" customHeight="1">
      <c r="A18" s="1"/>
      <c r="B18" s="1"/>
      <c r="C18" s="5"/>
      <c r="D18" s="128" t="s">
        <v>185</v>
      </c>
      <c r="E18" s="83">
        <v>153</v>
      </c>
      <c r="F18" s="130">
        <v>2020</v>
      </c>
      <c r="G18" s="131" t="s">
        <v>279</v>
      </c>
      <c r="H18" s="6"/>
      <c r="I18" s="1"/>
    </row>
    <row r="19" spans="1:9" ht="27.75" customHeight="1">
      <c r="A19" s="1"/>
      <c r="B19" s="1"/>
      <c r="C19" s="5"/>
      <c r="D19" s="116" t="s">
        <v>83</v>
      </c>
      <c r="E19" s="193">
        <v>1165</v>
      </c>
      <c r="F19" s="126">
        <v>2019</v>
      </c>
      <c r="G19" s="127" t="s">
        <v>279</v>
      </c>
      <c r="H19" s="6"/>
      <c r="I19" s="1"/>
    </row>
    <row r="20" spans="1:9" ht="28.5" customHeight="1">
      <c r="A20" s="1"/>
      <c r="B20" s="1"/>
      <c r="C20" s="5"/>
      <c r="D20" s="79" t="s">
        <v>180</v>
      </c>
      <c r="E20" s="83">
        <v>87</v>
      </c>
      <c r="F20" s="130">
        <v>2019</v>
      </c>
      <c r="G20" s="131" t="s">
        <v>279</v>
      </c>
      <c r="H20" s="6"/>
      <c r="I20" s="1"/>
    </row>
    <row r="21" spans="1:9" ht="27.75" customHeight="1">
      <c r="A21" s="1"/>
      <c r="B21" s="1"/>
      <c r="C21" s="5"/>
      <c r="D21" s="116" t="s">
        <v>234</v>
      </c>
      <c r="E21" s="193">
        <v>859334391</v>
      </c>
      <c r="F21" s="126">
        <v>2023</v>
      </c>
      <c r="G21" s="127" t="s">
        <v>214</v>
      </c>
      <c r="H21" s="6"/>
      <c r="I21" s="1"/>
    </row>
    <row r="22" spans="1:9" ht="28.5" customHeight="1">
      <c r="A22" s="1"/>
      <c r="B22" s="13"/>
      <c r="C22" s="17"/>
      <c r="D22" s="79" t="s">
        <v>181</v>
      </c>
      <c r="E22" s="83">
        <v>251375870</v>
      </c>
      <c r="F22" s="130">
        <v>2023</v>
      </c>
      <c r="G22" s="131" t="s">
        <v>214</v>
      </c>
      <c r="H22" s="18"/>
      <c r="I22" s="13"/>
    </row>
    <row r="23" spans="1:9" ht="28.5" customHeight="1">
      <c r="A23" s="1"/>
      <c r="B23" s="13"/>
      <c r="C23" s="17"/>
      <c r="D23" s="116" t="s">
        <v>229</v>
      </c>
      <c r="E23" s="184">
        <v>173</v>
      </c>
      <c r="F23" s="126">
        <v>2017</v>
      </c>
      <c r="G23" s="127" t="s">
        <v>184</v>
      </c>
      <c r="H23" s="18"/>
      <c r="I23" s="13"/>
    </row>
    <row r="24" spans="1:9" ht="27.75" customHeight="1">
      <c r="A24" s="1"/>
      <c r="B24" s="1"/>
      <c r="C24" s="5"/>
      <c r="D24" s="128" t="s">
        <v>85</v>
      </c>
      <c r="E24" s="129">
        <v>80.06</v>
      </c>
      <c r="F24" s="130">
        <v>2017</v>
      </c>
      <c r="G24" s="131" t="s">
        <v>214</v>
      </c>
      <c r="H24" s="6"/>
      <c r="I24" s="1"/>
    </row>
    <row r="25" spans="1:9" ht="26.25" customHeight="1">
      <c r="A25" s="1"/>
      <c r="B25" s="13"/>
      <c r="C25" s="17"/>
      <c r="D25" s="124" t="s">
        <v>86</v>
      </c>
      <c r="E25" s="125">
        <v>98.1</v>
      </c>
      <c r="F25" s="126">
        <v>2017</v>
      </c>
      <c r="G25" s="127" t="s">
        <v>214</v>
      </c>
      <c r="H25" s="18"/>
      <c r="I25" s="13"/>
    </row>
    <row r="26" spans="1:9" ht="27.75" customHeight="1">
      <c r="A26" s="1"/>
      <c r="B26" s="1"/>
      <c r="C26" s="5"/>
      <c r="D26" s="128" t="s">
        <v>235</v>
      </c>
      <c r="E26" s="83">
        <v>96106490</v>
      </c>
      <c r="F26" s="130">
        <v>2024</v>
      </c>
      <c r="G26" s="131" t="s">
        <v>214</v>
      </c>
      <c r="H26" s="6"/>
      <c r="I26" s="1"/>
    </row>
    <row r="27" spans="1:9" ht="18" customHeight="1">
      <c r="A27" s="1"/>
      <c r="B27" s="1"/>
      <c r="C27" s="5"/>
      <c r="D27" s="124" t="s">
        <v>236</v>
      </c>
      <c r="E27" s="125"/>
      <c r="F27" s="126"/>
      <c r="G27" s="127"/>
      <c r="H27" s="6"/>
      <c r="I27" s="1"/>
    </row>
    <row r="28" spans="1:9" ht="27.75" customHeight="1">
      <c r="A28" s="1"/>
      <c r="B28" s="1"/>
      <c r="C28" s="5"/>
      <c r="D28" s="128" t="s">
        <v>295</v>
      </c>
      <c r="E28" s="83">
        <v>219983</v>
      </c>
      <c r="F28" s="130">
        <v>2024</v>
      </c>
      <c r="G28" s="131" t="s">
        <v>214</v>
      </c>
      <c r="H28" s="6"/>
      <c r="I28" s="1"/>
    </row>
    <row r="29" spans="1:9" ht="18" customHeight="1">
      <c r="A29" s="1"/>
      <c r="B29" s="1"/>
      <c r="C29" s="5"/>
      <c r="D29" s="124" t="s">
        <v>237</v>
      </c>
      <c r="E29" s="125"/>
      <c r="F29" s="126"/>
      <c r="G29" s="127"/>
      <c r="H29" s="6"/>
      <c r="I29" s="1"/>
    </row>
    <row r="30" spans="1:9" ht="26.25" customHeight="1">
      <c r="A30" s="1"/>
      <c r="B30" s="1"/>
      <c r="C30" s="5"/>
      <c r="D30" s="128" t="s">
        <v>182</v>
      </c>
      <c r="E30" s="83">
        <v>1036458</v>
      </c>
      <c r="F30" s="130">
        <v>2023</v>
      </c>
      <c r="G30" s="131" t="s">
        <v>279</v>
      </c>
      <c r="H30" s="6"/>
      <c r="I30" s="1"/>
    </row>
    <row r="31" spans="1:9" ht="21.75" customHeight="1">
      <c r="A31" s="1"/>
      <c r="B31" s="1"/>
      <c r="C31" s="5"/>
      <c r="D31" s="124" t="s">
        <v>153</v>
      </c>
      <c r="E31" s="125">
        <v>6.02</v>
      </c>
      <c r="F31" s="126">
        <v>2023</v>
      </c>
      <c r="G31" s="127" t="s">
        <v>214</v>
      </c>
      <c r="H31" s="6"/>
      <c r="I31" s="1"/>
    </row>
    <row r="32" spans="1:9" ht="18" customHeight="1">
      <c r="A32" s="1"/>
      <c r="B32" s="1"/>
      <c r="C32" s="5"/>
      <c r="D32" s="174" t="s">
        <v>174</v>
      </c>
      <c r="E32" s="129">
        <v>4061756</v>
      </c>
      <c r="F32" s="130">
        <v>2024</v>
      </c>
      <c r="G32" s="131" t="s">
        <v>214</v>
      </c>
      <c r="H32" s="6"/>
      <c r="I32" s="1"/>
    </row>
    <row r="33" spans="1:9" ht="27.75" customHeight="1">
      <c r="A33" s="1"/>
      <c r="B33" s="1"/>
      <c r="C33" s="5"/>
      <c r="D33" s="124" t="s">
        <v>296</v>
      </c>
      <c r="E33" s="125">
        <v>94.45</v>
      </c>
      <c r="F33" s="126">
        <v>2020</v>
      </c>
      <c r="G33" s="127" t="s">
        <v>184</v>
      </c>
      <c r="H33" s="6"/>
      <c r="I33" s="1"/>
    </row>
    <row r="34" spans="1:9" ht="27" customHeight="1">
      <c r="A34" s="1"/>
      <c r="B34" s="1"/>
      <c r="C34" s="5"/>
      <c r="D34" s="128" t="s">
        <v>230</v>
      </c>
      <c r="E34" s="129"/>
      <c r="F34" s="130"/>
      <c r="G34" s="131"/>
      <c r="H34" s="6"/>
      <c r="I34" s="1"/>
    </row>
    <row r="35" spans="1:9">
      <c r="A35" s="1"/>
      <c r="B35" s="1"/>
      <c r="C35" s="5"/>
      <c r="D35" s="124" t="s">
        <v>233</v>
      </c>
      <c r="E35" s="125">
        <v>68.819999999999993</v>
      </c>
      <c r="F35" s="126">
        <v>2020</v>
      </c>
      <c r="G35" s="127" t="s">
        <v>184</v>
      </c>
      <c r="H35" s="6"/>
      <c r="I35" s="1"/>
    </row>
    <row r="36" spans="1:9" ht="8.15" customHeight="1">
      <c r="A36" s="1"/>
      <c r="B36" s="1"/>
      <c r="C36" s="5"/>
      <c r="D36" s="40"/>
      <c r="E36" s="38"/>
      <c r="F36" s="39"/>
      <c r="G36" s="40"/>
      <c r="H36" s="6"/>
      <c r="I36" s="1"/>
    </row>
    <row r="37" spans="1:9" ht="12.75" customHeight="1">
      <c r="A37" s="1"/>
      <c r="B37" s="1"/>
      <c r="C37" s="5"/>
      <c r="D37" s="36"/>
      <c r="E37" s="26"/>
      <c r="F37" s="26"/>
      <c r="G37" s="26"/>
      <c r="H37" s="6"/>
      <c r="I37" s="1"/>
    </row>
    <row r="38" spans="1:9" ht="12.75" customHeight="1">
      <c r="A38" s="1"/>
      <c r="B38" s="1"/>
      <c r="C38" s="5"/>
      <c r="D38" s="28" t="s">
        <v>278</v>
      </c>
      <c r="E38" s="181"/>
      <c r="F38" s="181"/>
      <c r="G38" s="181"/>
      <c r="H38" s="6"/>
      <c r="I38" s="1"/>
    </row>
    <row r="39" spans="1:9" ht="12.75" customHeight="1">
      <c r="A39" s="1"/>
      <c r="B39" s="1"/>
      <c r="C39" s="10"/>
      <c r="D39" s="73"/>
      <c r="E39" s="72"/>
      <c r="F39" s="72"/>
      <c r="G39" s="72"/>
      <c r="H39" s="12"/>
      <c r="I39" s="1"/>
    </row>
    <row r="40" spans="1:9" ht="12.75" customHeight="1">
      <c r="A40" s="1"/>
      <c r="B40" s="1"/>
      <c r="C40" s="3"/>
      <c r="D40" s="3"/>
      <c r="E40" s="3"/>
      <c r="F40" s="3"/>
      <c r="G40" s="3"/>
      <c r="H40" s="3"/>
      <c r="I40" s="1"/>
    </row>
    <row r="41" spans="1:9">
      <c r="C41" s="1"/>
      <c r="D41" s="1"/>
      <c r="E41" s="1"/>
      <c r="F41" s="1"/>
      <c r="G41" s="1"/>
      <c r="H41" s="1"/>
    </row>
    <row r="42" spans="1:9">
      <c r="C42" s="1"/>
      <c r="D42" s="1"/>
      <c r="E42" s="1"/>
      <c r="F42" s="1"/>
      <c r="G42" s="1"/>
      <c r="H42" s="1"/>
    </row>
    <row r="43" spans="1:9">
      <c r="C43" s="1"/>
      <c r="D43" s="1"/>
      <c r="E43" s="1"/>
      <c r="F43" s="1"/>
      <c r="G43" s="1"/>
      <c r="H43" s="1"/>
    </row>
    <row r="44" spans="1:9">
      <c r="C44" s="1"/>
      <c r="D44" s="1"/>
      <c r="E44" s="1"/>
      <c r="F44" s="1"/>
      <c r="G44" s="1"/>
      <c r="H44" s="1"/>
    </row>
    <row r="45" spans="1:9">
      <c r="C45" s="1"/>
      <c r="D45" s="1"/>
      <c r="E45" s="1"/>
      <c r="F45" s="1"/>
      <c r="G45" s="1"/>
      <c r="H45" s="1"/>
    </row>
  </sheetData>
  <mergeCells count="1">
    <mergeCell ref="E38:G38"/>
  </mergeCells>
  <hyperlinks>
    <hyperlink ref="D7" location="Folha18!Área_de_Impressão" tooltip="Índice" display="Índice" xr:uid="{00000000-0004-0000-0300-000000000000}"/>
  </hyperlinks>
  <pageMargins left="0.78740157480314965" right="0.39370078740157483" top="0.94488188976377963" bottom="0.19685039370078741" header="0.31496062992125984" footer="0.19685039370078741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showGridLines="0" zoomScaleNormal="100" workbookViewId="0">
      <selection activeCell="D7" sqref="D7"/>
    </sheetView>
  </sheetViews>
  <sheetFormatPr defaultRowHeight="14.5"/>
  <cols>
    <col min="1" max="1" width="5.453125" customWidth="1"/>
    <col min="2" max="3" width="2.7265625" customWidth="1"/>
    <col min="4" max="4" width="75.7265625" customWidth="1"/>
    <col min="5" max="5" width="8.81640625" customWidth="1"/>
    <col min="6" max="6" width="10.7265625" customWidth="1"/>
    <col min="7" max="7" width="17.26953125" customWidth="1"/>
    <col min="8" max="8" width="2.7265625" customWidth="1"/>
  </cols>
  <sheetData>
    <row r="1" spans="1:10" ht="12" customHeight="1">
      <c r="A1" s="1"/>
      <c r="B1" s="13"/>
      <c r="C1" s="13"/>
      <c r="D1" s="13"/>
      <c r="E1" s="13"/>
      <c r="F1" s="13"/>
      <c r="G1" s="13"/>
      <c r="H1" s="13"/>
      <c r="I1" s="13"/>
      <c r="J1" s="1"/>
    </row>
    <row r="2" spans="1:10" ht="14.15" customHeight="1">
      <c r="A2" s="1"/>
      <c r="B2" s="13"/>
      <c r="C2" s="14"/>
      <c r="D2" s="15"/>
      <c r="E2" s="15"/>
      <c r="F2" s="15"/>
      <c r="G2" s="15"/>
      <c r="H2" s="16"/>
      <c r="I2" s="13"/>
      <c r="J2" s="1"/>
    </row>
    <row r="3" spans="1:10" ht="42" customHeight="1">
      <c r="A3" s="1"/>
      <c r="B3" s="13"/>
      <c r="C3" s="17"/>
      <c r="D3" s="13"/>
      <c r="E3" s="13"/>
      <c r="F3" s="13"/>
      <c r="G3" s="13"/>
      <c r="H3" s="18"/>
      <c r="I3" s="13"/>
      <c r="J3" s="1"/>
    </row>
    <row r="4" spans="1:10" ht="36.75" customHeight="1">
      <c r="A4" s="1"/>
      <c r="B4" s="13"/>
      <c r="C4" s="17"/>
      <c r="D4" s="13"/>
      <c r="E4" s="13"/>
      <c r="F4" s="13"/>
      <c r="G4" s="13"/>
      <c r="H4" s="18"/>
      <c r="I4" s="13"/>
      <c r="J4" s="1"/>
    </row>
    <row r="5" spans="1:10" ht="12.75" customHeight="1">
      <c r="A5" s="1"/>
      <c r="B5" s="13"/>
      <c r="C5" s="17"/>
      <c r="D5" s="13"/>
      <c r="E5" s="13"/>
      <c r="F5" s="13"/>
      <c r="G5" s="13"/>
      <c r="H5" s="18"/>
      <c r="I5" s="13"/>
      <c r="J5" s="1"/>
    </row>
    <row r="6" spans="1:10" ht="12.75" customHeight="1">
      <c r="A6" s="1"/>
      <c r="B6" s="13"/>
      <c r="C6" s="17"/>
      <c r="D6" s="13"/>
      <c r="E6" s="13"/>
      <c r="F6" s="13"/>
      <c r="G6" s="13"/>
      <c r="H6" s="18"/>
      <c r="I6" s="13"/>
      <c r="J6" s="1"/>
    </row>
    <row r="7" spans="1:10" ht="17.5">
      <c r="A7" s="1"/>
      <c r="B7" s="13"/>
      <c r="C7" s="17"/>
      <c r="D7" s="92" t="s">
        <v>152</v>
      </c>
      <c r="E7" s="13"/>
      <c r="F7" s="13"/>
      <c r="G7" s="13"/>
      <c r="H7" s="18"/>
      <c r="I7" s="13"/>
      <c r="J7" s="1"/>
    </row>
    <row r="8" spans="1:10" ht="8.15" customHeight="1">
      <c r="A8" s="1"/>
      <c r="B8" s="13"/>
      <c r="C8" s="17"/>
      <c r="D8" s="13"/>
      <c r="E8" s="13"/>
      <c r="F8" s="13"/>
      <c r="G8" s="13"/>
      <c r="H8" s="18"/>
      <c r="I8" s="13"/>
      <c r="J8" s="1"/>
    </row>
    <row r="9" spans="1:10" ht="24" customHeight="1">
      <c r="A9" s="1"/>
      <c r="B9" s="13"/>
      <c r="C9" s="17"/>
      <c r="D9" s="108" t="s">
        <v>9</v>
      </c>
      <c r="E9" s="109" t="s">
        <v>10</v>
      </c>
      <c r="F9" s="109" t="s">
        <v>11</v>
      </c>
      <c r="G9" s="110" t="s">
        <v>12</v>
      </c>
      <c r="H9" s="18"/>
      <c r="I9" s="13"/>
      <c r="J9" s="1"/>
    </row>
    <row r="10" spans="1:10" ht="18" customHeight="1">
      <c r="A10" s="1"/>
      <c r="B10" s="13"/>
      <c r="C10" s="17"/>
      <c r="D10" s="96" t="s">
        <v>103</v>
      </c>
      <c r="E10" s="83">
        <v>409</v>
      </c>
      <c r="F10" s="130" t="s">
        <v>285</v>
      </c>
      <c r="G10" s="131" t="s">
        <v>191</v>
      </c>
      <c r="H10" s="18"/>
      <c r="I10" s="13"/>
      <c r="J10" s="1"/>
    </row>
    <row r="11" spans="1:10" ht="18" customHeight="1">
      <c r="A11" s="1"/>
      <c r="B11" s="13"/>
      <c r="C11" s="17"/>
      <c r="D11" s="170" t="s">
        <v>26</v>
      </c>
      <c r="E11" s="193">
        <v>960</v>
      </c>
      <c r="F11" s="126" t="s">
        <v>285</v>
      </c>
      <c r="G11" s="127" t="s">
        <v>207</v>
      </c>
      <c r="H11" s="18"/>
      <c r="I11" s="13"/>
      <c r="J11" s="1"/>
    </row>
    <row r="12" spans="1:10" ht="18" customHeight="1">
      <c r="A12" s="1"/>
      <c r="B12" s="13"/>
      <c r="C12" s="17"/>
      <c r="D12" s="96" t="s">
        <v>104</v>
      </c>
      <c r="E12" s="83">
        <v>948</v>
      </c>
      <c r="F12" s="130" t="s">
        <v>285</v>
      </c>
      <c r="G12" s="131" t="s">
        <v>191</v>
      </c>
      <c r="H12" s="18"/>
      <c r="I12" s="13"/>
      <c r="J12" s="1"/>
    </row>
    <row r="13" spans="1:10" ht="18" customHeight="1">
      <c r="A13" s="1"/>
      <c r="B13" s="13"/>
      <c r="C13" s="17"/>
      <c r="D13" s="124" t="s">
        <v>27</v>
      </c>
      <c r="E13" s="193">
        <v>1110</v>
      </c>
      <c r="F13" s="126" t="s">
        <v>285</v>
      </c>
      <c r="G13" s="127" t="s">
        <v>207</v>
      </c>
      <c r="H13" s="18"/>
      <c r="I13" s="13"/>
      <c r="J13" s="1"/>
    </row>
    <row r="14" spans="1:10" ht="18" customHeight="1">
      <c r="A14" s="1"/>
      <c r="B14" s="13"/>
      <c r="C14" s="17"/>
      <c r="D14" s="96" t="s">
        <v>81</v>
      </c>
      <c r="E14" s="83">
        <v>2375</v>
      </c>
      <c r="F14" s="130" t="s">
        <v>285</v>
      </c>
      <c r="G14" s="131" t="s">
        <v>191</v>
      </c>
      <c r="H14" s="18"/>
      <c r="I14" s="13"/>
      <c r="J14" s="1"/>
    </row>
    <row r="15" spans="1:10" ht="18" customHeight="1">
      <c r="A15" s="1"/>
      <c r="B15" s="13"/>
      <c r="C15" s="17"/>
      <c r="D15" s="116" t="s">
        <v>28</v>
      </c>
      <c r="E15" s="193">
        <v>8923</v>
      </c>
      <c r="F15" s="126" t="s">
        <v>286</v>
      </c>
      <c r="G15" s="127" t="s">
        <v>214</v>
      </c>
      <c r="H15" s="18"/>
      <c r="I15" s="13"/>
      <c r="J15" s="1"/>
    </row>
    <row r="16" spans="1:10" ht="18" customHeight="1">
      <c r="A16" s="1"/>
      <c r="B16" s="13"/>
      <c r="C16" s="17"/>
      <c r="D16" s="79" t="s">
        <v>287</v>
      </c>
      <c r="E16" s="83">
        <v>1823</v>
      </c>
      <c r="F16" s="130" t="s">
        <v>285</v>
      </c>
      <c r="G16" s="131" t="s">
        <v>214</v>
      </c>
      <c r="H16" s="18"/>
      <c r="I16" s="13"/>
      <c r="J16" s="1"/>
    </row>
    <row r="17" spans="1:10" ht="18" customHeight="1">
      <c r="A17" s="1"/>
      <c r="B17" s="13"/>
      <c r="C17" s="17"/>
      <c r="D17" s="118" t="s">
        <v>106</v>
      </c>
      <c r="E17" s="125">
        <v>4.72</v>
      </c>
      <c r="F17" s="126">
        <v>2021</v>
      </c>
      <c r="G17" s="127" t="s">
        <v>214</v>
      </c>
      <c r="H17" s="18"/>
      <c r="I17" s="13"/>
      <c r="J17" s="1"/>
    </row>
    <row r="18" spans="1:10" ht="18" customHeight="1">
      <c r="A18" s="1"/>
      <c r="B18" s="13"/>
      <c r="C18" s="17"/>
      <c r="D18" s="75" t="s">
        <v>149</v>
      </c>
      <c r="E18" s="129">
        <v>48.75</v>
      </c>
      <c r="F18" s="130">
        <v>2021</v>
      </c>
      <c r="G18" s="131" t="s">
        <v>239</v>
      </c>
      <c r="H18" s="18"/>
      <c r="I18" s="13"/>
      <c r="J18" s="1"/>
    </row>
    <row r="19" spans="1:10" ht="18" customHeight="1">
      <c r="A19" s="1"/>
      <c r="B19" s="13"/>
      <c r="C19" s="17"/>
      <c r="D19" s="116" t="s">
        <v>105</v>
      </c>
      <c r="E19" s="125">
        <v>25.51</v>
      </c>
      <c r="F19" s="126">
        <v>2021</v>
      </c>
      <c r="G19" s="127" t="s">
        <v>239</v>
      </c>
      <c r="H19" s="18"/>
      <c r="I19" s="13"/>
      <c r="J19" s="1"/>
    </row>
    <row r="20" spans="1:10" ht="18" customHeight="1">
      <c r="A20" s="1"/>
      <c r="B20" s="13"/>
      <c r="C20" s="17"/>
      <c r="D20" s="79" t="s">
        <v>224</v>
      </c>
      <c r="E20" s="83">
        <v>34</v>
      </c>
      <c r="F20" s="130" t="s">
        <v>285</v>
      </c>
      <c r="G20" s="131" t="s">
        <v>214</v>
      </c>
      <c r="H20" s="18"/>
      <c r="I20" s="13"/>
      <c r="J20" s="1"/>
    </row>
    <row r="21" spans="1:10" ht="18" customHeight="1">
      <c r="A21" s="1"/>
      <c r="B21" s="13"/>
      <c r="C21" s="17"/>
      <c r="D21" s="116" t="s">
        <v>222</v>
      </c>
      <c r="E21" s="193">
        <v>503</v>
      </c>
      <c r="F21" s="126" t="s">
        <v>285</v>
      </c>
      <c r="G21" s="127" t="s">
        <v>214</v>
      </c>
      <c r="H21" s="18"/>
      <c r="I21" s="13"/>
      <c r="J21" s="1"/>
    </row>
    <row r="22" spans="1:10" ht="18" customHeight="1">
      <c r="A22" s="1"/>
      <c r="B22" s="13"/>
      <c r="C22" s="17"/>
      <c r="D22" s="75" t="s">
        <v>223</v>
      </c>
      <c r="E22" s="83">
        <v>614</v>
      </c>
      <c r="F22" s="130" t="s">
        <v>285</v>
      </c>
      <c r="G22" s="131" t="s">
        <v>214</v>
      </c>
      <c r="H22" s="18"/>
      <c r="I22" s="13"/>
      <c r="J22" s="1"/>
    </row>
    <row r="23" spans="1:10" ht="18" customHeight="1">
      <c r="A23" s="1"/>
      <c r="B23" s="13"/>
      <c r="C23" s="17"/>
      <c r="D23" s="118" t="s">
        <v>200</v>
      </c>
      <c r="E23" s="193"/>
      <c r="F23" s="126"/>
      <c r="G23" s="127"/>
      <c r="H23" s="18"/>
      <c r="I23" s="13"/>
      <c r="J23" s="1"/>
    </row>
    <row r="24" spans="1:10" ht="18" customHeight="1">
      <c r="A24" s="1"/>
      <c r="B24" s="13"/>
      <c r="C24" s="17"/>
      <c r="D24" s="75" t="s">
        <v>107</v>
      </c>
      <c r="E24" s="83"/>
      <c r="F24" s="130"/>
      <c r="G24" s="131"/>
      <c r="H24" s="18"/>
      <c r="I24" s="13"/>
      <c r="J24" s="1"/>
    </row>
    <row r="25" spans="1:10" ht="18" customHeight="1">
      <c r="A25" s="1"/>
      <c r="B25" s="13"/>
      <c r="C25" s="17"/>
      <c r="D25" s="118" t="s">
        <v>202</v>
      </c>
      <c r="E25" s="193"/>
      <c r="F25" s="126"/>
      <c r="G25" s="127"/>
      <c r="H25" s="18"/>
      <c r="I25" s="13"/>
      <c r="J25" s="1"/>
    </row>
    <row r="26" spans="1:10" ht="18" customHeight="1">
      <c r="A26" s="1"/>
      <c r="B26" s="13"/>
      <c r="C26" s="17"/>
      <c r="D26" s="75" t="s">
        <v>201</v>
      </c>
      <c r="E26" s="83"/>
      <c r="F26" s="130"/>
      <c r="G26" s="131"/>
      <c r="H26" s="18"/>
      <c r="I26" s="13"/>
      <c r="J26" s="1"/>
    </row>
    <row r="27" spans="1:10" ht="18" customHeight="1">
      <c r="A27" s="1"/>
      <c r="B27" s="13"/>
      <c r="C27" s="17"/>
      <c r="D27" s="118" t="s">
        <v>203</v>
      </c>
      <c r="E27" s="193"/>
      <c r="F27" s="126"/>
      <c r="G27" s="127"/>
      <c r="H27" s="18"/>
      <c r="I27" s="13"/>
      <c r="J27" s="1"/>
    </row>
    <row r="28" spans="1:10" ht="18" customHeight="1">
      <c r="A28" s="1"/>
      <c r="B28" s="13"/>
      <c r="C28" s="17"/>
      <c r="D28" s="96" t="s">
        <v>225</v>
      </c>
      <c r="E28" s="83">
        <v>221</v>
      </c>
      <c r="F28" s="130" t="s">
        <v>285</v>
      </c>
      <c r="G28" s="131" t="s">
        <v>191</v>
      </c>
      <c r="H28" s="18"/>
      <c r="I28" s="13"/>
      <c r="J28" s="1"/>
    </row>
    <row r="29" spans="1:10" ht="27.75" hidden="1" customHeight="1">
      <c r="A29" s="1"/>
      <c r="B29" s="13"/>
      <c r="C29" s="17"/>
      <c r="D29" s="79" t="s">
        <v>204</v>
      </c>
      <c r="E29" s="83"/>
      <c r="F29" s="130" t="s">
        <v>199</v>
      </c>
      <c r="G29" s="131" t="s">
        <v>191</v>
      </c>
      <c r="H29" s="18"/>
      <c r="I29" s="13"/>
      <c r="J29" s="1"/>
    </row>
    <row r="30" spans="1:10" ht="25.5" customHeight="1">
      <c r="A30" s="1"/>
      <c r="B30" s="13"/>
      <c r="C30" s="17"/>
      <c r="D30" s="116" t="s">
        <v>226</v>
      </c>
      <c r="E30" s="193"/>
      <c r="F30" s="126"/>
      <c r="G30" s="127"/>
      <c r="H30" s="18"/>
      <c r="I30" s="13"/>
      <c r="J30" s="1"/>
    </row>
    <row r="31" spans="1:10" ht="18" customHeight="1">
      <c r="A31" s="1"/>
      <c r="B31" s="13"/>
      <c r="C31" s="17"/>
      <c r="D31" s="96" t="s">
        <v>205</v>
      </c>
      <c r="E31" s="83">
        <v>815</v>
      </c>
      <c r="F31" s="130" t="s">
        <v>285</v>
      </c>
      <c r="G31" s="131" t="s">
        <v>191</v>
      </c>
      <c r="H31" s="18"/>
      <c r="I31" s="13"/>
      <c r="J31" s="1"/>
    </row>
    <row r="32" spans="1:10" ht="18" customHeight="1">
      <c r="A32" s="1"/>
      <c r="B32" s="13"/>
      <c r="C32" s="17"/>
      <c r="D32" s="118" t="s">
        <v>206</v>
      </c>
      <c r="E32" s="120"/>
      <c r="F32" s="119"/>
      <c r="G32" s="117"/>
      <c r="H32" s="18"/>
      <c r="I32" s="13"/>
      <c r="J32" s="1"/>
    </row>
    <row r="33" spans="1:10" ht="18" customHeight="1">
      <c r="A33" s="1"/>
      <c r="B33" s="13"/>
      <c r="C33" s="17"/>
      <c r="D33" s="75"/>
      <c r="E33" s="132"/>
      <c r="F33" s="20"/>
      <c r="G33" s="111"/>
      <c r="H33" s="18"/>
      <c r="I33" s="13"/>
      <c r="J33" s="1"/>
    </row>
    <row r="34" spans="1:10" ht="12.75" customHeight="1">
      <c r="A34" s="1"/>
      <c r="B34" s="13"/>
      <c r="C34" s="17"/>
      <c r="D34" s="28" t="s">
        <v>278</v>
      </c>
      <c r="E34" s="13"/>
      <c r="F34" s="13"/>
      <c r="G34" s="13"/>
      <c r="H34" s="18"/>
      <c r="I34" s="13"/>
      <c r="J34" s="1"/>
    </row>
    <row r="35" spans="1:10" ht="12.75" customHeight="1">
      <c r="A35" s="1"/>
      <c r="B35" s="13"/>
      <c r="C35" s="17"/>
      <c r="D35" s="74"/>
      <c r="E35" s="13"/>
      <c r="F35" s="13"/>
      <c r="G35" s="13"/>
      <c r="H35" s="18"/>
      <c r="I35" s="13"/>
      <c r="J35" s="1"/>
    </row>
    <row r="36" spans="1:10" ht="12.75" customHeight="1">
      <c r="A36" s="1"/>
      <c r="B36" s="13"/>
      <c r="C36" s="30"/>
      <c r="D36" s="31"/>
      <c r="E36" s="31"/>
      <c r="F36" s="31"/>
      <c r="G36" s="31"/>
      <c r="H36" s="32"/>
      <c r="I36" s="13"/>
      <c r="J36" s="1"/>
    </row>
    <row r="37" spans="1:10">
      <c r="A37" s="1"/>
      <c r="B37" s="13"/>
      <c r="C37" s="13"/>
      <c r="D37" s="13"/>
      <c r="E37" s="13"/>
      <c r="F37" s="13"/>
      <c r="G37" s="13"/>
      <c r="H37" s="13"/>
    </row>
    <row r="38" spans="1:10">
      <c r="A38" s="1"/>
      <c r="B38" s="1"/>
      <c r="C38" s="1"/>
      <c r="D38" s="1"/>
      <c r="E38" s="1"/>
      <c r="F38" s="1"/>
      <c r="G38" s="1"/>
      <c r="H38" s="1"/>
    </row>
    <row r="39" spans="1:10">
      <c r="A39" s="1"/>
      <c r="B39" s="1"/>
      <c r="C39" s="1"/>
      <c r="D39" s="1"/>
      <c r="E39" s="1"/>
      <c r="F39" s="1"/>
      <c r="G39" s="1"/>
      <c r="H39" s="1"/>
    </row>
    <row r="40" spans="1:10">
      <c r="A40" s="1"/>
      <c r="B40" s="1"/>
      <c r="C40" s="1"/>
      <c r="D40" s="1"/>
      <c r="E40" s="1"/>
      <c r="F40" s="1"/>
      <c r="G40" s="1"/>
      <c r="H40" s="1"/>
    </row>
    <row r="41" spans="1:10">
      <c r="A41" s="1"/>
      <c r="B41" s="1"/>
      <c r="C41" s="1"/>
      <c r="D41" s="1"/>
      <c r="E41" s="1"/>
      <c r="F41" s="1"/>
      <c r="G41" s="1"/>
      <c r="H41" s="1"/>
    </row>
    <row r="42" spans="1:10">
      <c r="A42" s="1"/>
      <c r="B42" s="1"/>
      <c r="C42" s="1"/>
      <c r="D42" s="1"/>
      <c r="E42" s="1"/>
      <c r="F42" s="1"/>
      <c r="G42" s="1"/>
      <c r="H42" s="1"/>
    </row>
  </sheetData>
  <hyperlinks>
    <hyperlink ref="D7" location="Folha18!Área_de_Impressão" tooltip="Índice" display="Índice" xr:uid="{00000000-0004-0000-0400-000000000000}"/>
  </hyperlinks>
  <pageMargins left="0.51181102362204722" right="0.43307086614173229" top="0.74803149606299213" bottom="0.74803149606299213" header="0.31496062992125984" footer="0.31496062992125984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showGridLines="0" zoomScaleNormal="100" workbookViewId="0">
      <selection activeCell="D7" sqref="D7"/>
    </sheetView>
  </sheetViews>
  <sheetFormatPr defaultRowHeight="14.5"/>
  <cols>
    <col min="1" max="1" width="5.453125" customWidth="1"/>
    <col min="2" max="3" width="2.7265625" customWidth="1"/>
    <col min="4" max="4" width="58.54296875" customWidth="1"/>
    <col min="5" max="5" width="10.7265625" customWidth="1"/>
    <col min="6" max="6" width="7.1796875" customWidth="1"/>
    <col min="7" max="7" width="32.54296875" customWidth="1"/>
    <col min="8" max="8" width="2.7265625" customWidth="1"/>
  </cols>
  <sheetData>
    <row r="1" spans="1:9" ht="12" customHeight="1">
      <c r="A1" s="1"/>
      <c r="B1" s="41"/>
      <c r="C1" s="41"/>
      <c r="D1" s="41"/>
      <c r="E1" s="41"/>
      <c r="F1" s="41"/>
      <c r="G1" s="41"/>
      <c r="H1" s="41"/>
      <c r="I1" s="41"/>
    </row>
    <row r="2" spans="1:9" ht="14.15" customHeight="1">
      <c r="A2" s="1"/>
      <c r="B2" s="41"/>
      <c r="C2" s="42"/>
      <c r="D2" s="43"/>
      <c r="E2" s="43"/>
      <c r="F2" s="43"/>
      <c r="G2" s="43"/>
      <c r="H2" s="44"/>
      <c r="I2" s="41"/>
    </row>
    <row r="3" spans="1:9" ht="42" customHeight="1">
      <c r="A3" s="1"/>
      <c r="B3" s="41"/>
      <c r="C3" s="45"/>
      <c r="D3" s="13"/>
      <c r="E3" s="13"/>
      <c r="F3" s="13"/>
      <c r="G3" s="13"/>
      <c r="H3" s="46"/>
      <c r="I3" s="13"/>
    </row>
    <row r="4" spans="1:9" ht="36.75" customHeight="1">
      <c r="A4" s="1"/>
      <c r="B4" s="41"/>
      <c r="C4" s="45"/>
      <c r="D4" s="13"/>
      <c r="E4" s="13"/>
      <c r="F4" s="13"/>
      <c r="G4" s="13"/>
      <c r="H4" s="46"/>
      <c r="I4" s="13"/>
    </row>
    <row r="5" spans="1:9" ht="12.75" customHeight="1">
      <c r="A5" s="1"/>
      <c r="B5" s="41"/>
      <c r="C5" s="45"/>
      <c r="D5" s="41"/>
      <c r="E5" s="13"/>
      <c r="F5" s="13"/>
      <c r="G5" s="13"/>
      <c r="H5" s="46"/>
      <c r="I5" s="13"/>
    </row>
    <row r="6" spans="1:9" ht="12.75" customHeight="1">
      <c r="A6" s="1"/>
      <c r="B6" s="41"/>
      <c r="C6" s="45"/>
      <c r="D6" s="41"/>
      <c r="E6" s="41"/>
      <c r="F6" s="41"/>
      <c r="G6" s="41"/>
      <c r="H6" s="46"/>
      <c r="I6" s="41"/>
    </row>
    <row r="7" spans="1:9" ht="17.5">
      <c r="A7" s="1"/>
      <c r="B7" s="41"/>
      <c r="C7" s="45"/>
      <c r="D7" s="92" t="s">
        <v>152</v>
      </c>
      <c r="E7" s="41"/>
      <c r="F7" s="47"/>
      <c r="G7" s="47"/>
      <c r="H7" s="46"/>
      <c r="I7" s="41"/>
    </row>
    <row r="8" spans="1:9" ht="8.15" customHeight="1">
      <c r="A8" s="1"/>
      <c r="B8" s="41"/>
      <c r="C8" s="45"/>
      <c r="D8" s="41"/>
      <c r="E8" s="41"/>
      <c r="F8" s="41"/>
      <c r="G8" s="48"/>
      <c r="H8" s="46"/>
      <c r="I8" s="41"/>
    </row>
    <row r="9" spans="1:9" ht="24" customHeight="1">
      <c r="A9" s="1"/>
      <c r="B9" s="13"/>
      <c r="C9" s="17"/>
      <c r="D9" s="108" t="s">
        <v>9</v>
      </c>
      <c r="E9" s="109" t="s">
        <v>10</v>
      </c>
      <c r="F9" s="109" t="s">
        <v>11</v>
      </c>
      <c r="G9" s="110" t="s">
        <v>12</v>
      </c>
      <c r="H9" s="18"/>
      <c r="I9" s="13"/>
    </row>
    <row r="10" spans="1:9" ht="18" customHeight="1">
      <c r="A10" s="1"/>
      <c r="B10" s="13"/>
      <c r="C10" s="17"/>
      <c r="D10" s="19" t="s">
        <v>29</v>
      </c>
      <c r="E10" s="190">
        <v>25919</v>
      </c>
      <c r="F10" s="187">
        <v>2022</v>
      </c>
      <c r="G10" s="188" t="s">
        <v>214</v>
      </c>
      <c r="H10" s="18"/>
      <c r="I10" s="13"/>
    </row>
    <row r="11" spans="1:9" ht="37.5" customHeight="1">
      <c r="A11" s="1"/>
      <c r="B11" s="13"/>
      <c r="C11" s="17"/>
      <c r="D11" s="134" t="s">
        <v>284</v>
      </c>
      <c r="E11" s="193">
        <v>14278</v>
      </c>
      <c r="F11" s="126">
        <v>2021</v>
      </c>
      <c r="G11" s="127" t="s">
        <v>214</v>
      </c>
      <c r="H11" s="18"/>
      <c r="I11" s="13"/>
    </row>
    <row r="12" spans="1:9" ht="18" customHeight="1">
      <c r="A12" s="1"/>
      <c r="B12" s="13"/>
      <c r="C12" s="17"/>
      <c r="D12" s="19" t="s">
        <v>30</v>
      </c>
      <c r="E12" s="190">
        <v>80</v>
      </c>
      <c r="F12" s="187">
        <v>2024</v>
      </c>
      <c r="G12" s="188" t="s">
        <v>214</v>
      </c>
      <c r="H12" s="18"/>
      <c r="I12" s="13"/>
    </row>
    <row r="13" spans="1:9" ht="18" customHeight="1">
      <c r="A13" s="1"/>
      <c r="B13" s="13"/>
      <c r="C13" s="17"/>
      <c r="D13" s="118" t="s">
        <v>108</v>
      </c>
      <c r="E13" s="193">
        <v>67</v>
      </c>
      <c r="F13" s="126">
        <v>2024</v>
      </c>
      <c r="G13" s="127" t="s">
        <v>214</v>
      </c>
      <c r="H13" s="18"/>
      <c r="I13" s="13"/>
    </row>
    <row r="14" spans="1:9" ht="18" customHeight="1">
      <c r="A14" s="1"/>
      <c r="B14" s="13"/>
      <c r="C14" s="17"/>
      <c r="D14" s="19" t="s">
        <v>31</v>
      </c>
      <c r="E14" s="190">
        <v>177</v>
      </c>
      <c r="F14" s="187">
        <v>2024</v>
      </c>
      <c r="G14" s="188" t="s">
        <v>214</v>
      </c>
      <c r="H14" s="18"/>
      <c r="I14" s="13"/>
    </row>
    <row r="15" spans="1:9" ht="18" customHeight="1">
      <c r="A15" s="1"/>
      <c r="B15" s="13"/>
      <c r="C15" s="17"/>
      <c r="D15" s="116" t="s">
        <v>32</v>
      </c>
      <c r="E15" s="193">
        <v>108</v>
      </c>
      <c r="F15" s="126">
        <v>2024</v>
      </c>
      <c r="G15" s="127" t="s">
        <v>214</v>
      </c>
      <c r="H15" s="18"/>
      <c r="I15" s="13"/>
    </row>
    <row r="16" spans="1:9" ht="18" customHeight="1">
      <c r="A16" s="1"/>
      <c r="B16" s="13"/>
      <c r="C16" s="17"/>
      <c r="D16" s="75" t="s">
        <v>109</v>
      </c>
      <c r="E16" s="83">
        <v>528</v>
      </c>
      <c r="F16" s="130">
        <v>2019</v>
      </c>
      <c r="G16" s="131" t="s">
        <v>214</v>
      </c>
      <c r="H16" s="18"/>
      <c r="I16" s="13"/>
    </row>
    <row r="17" spans="1:9" ht="18" customHeight="1">
      <c r="A17" s="1"/>
      <c r="B17" s="13"/>
      <c r="C17" s="17"/>
      <c r="D17" s="118" t="s">
        <v>196</v>
      </c>
      <c r="E17" s="125">
        <v>34.03</v>
      </c>
      <c r="F17" s="126">
        <v>2011</v>
      </c>
      <c r="G17" s="127" t="s">
        <v>214</v>
      </c>
      <c r="H17" s="18"/>
      <c r="I17" s="13"/>
    </row>
    <row r="18" spans="1:9" ht="18" customHeight="1">
      <c r="A18" s="1"/>
      <c r="B18" s="13"/>
      <c r="C18" s="17"/>
      <c r="D18" s="75" t="s">
        <v>197</v>
      </c>
      <c r="E18" s="129">
        <v>3.48</v>
      </c>
      <c r="F18" s="130">
        <v>2011</v>
      </c>
      <c r="G18" s="131" t="s">
        <v>214</v>
      </c>
      <c r="H18" s="18"/>
      <c r="I18" s="13"/>
    </row>
    <row r="19" spans="1:9">
      <c r="A19" s="1"/>
      <c r="B19" s="13"/>
      <c r="C19" s="17"/>
      <c r="D19" s="116" t="s">
        <v>198</v>
      </c>
      <c r="E19" s="125">
        <v>305.52</v>
      </c>
      <c r="F19" s="126">
        <v>2011</v>
      </c>
      <c r="G19" s="127" t="s">
        <v>214</v>
      </c>
      <c r="H19" s="18"/>
      <c r="I19" s="13"/>
    </row>
    <row r="20" spans="1:9">
      <c r="A20" s="1"/>
      <c r="B20" s="13"/>
      <c r="C20" s="17"/>
      <c r="D20" s="79" t="s">
        <v>110</v>
      </c>
      <c r="E20" s="83">
        <v>64053</v>
      </c>
      <c r="F20" s="130">
        <v>2019</v>
      </c>
      <c r="G20" s="131" t="s">
        <v>279</v>
      </c>
      <c r="H20" s="18"/>
      <c r="I20" s="13"/>
    </row>
    <row r="21" spans="1:9" ht="18" customHeight="1">
      <c r="A21" s="1"/>
      <c r="B21" s="13"/>
      <c r="C21" s="17"/>
      <c r="D21" s="170" t="s">
        <v>33</v>
      </c>
      <c r="E21" s="193">
        <v>3</v>
      </c>
      <c r="F21" s="126">
        <v>2022</v>
      </c>
      <c r="G21" s="127" t="s">
        <v>191</v>
      </c>
      <c r="H21" s="18"/>
      <c r="I21" s="13"/>
    </row>
    <row r="22" spans="1:9" ht="18" customHeight="1">
      <c r="A22" s="1"/>
      <c r="B22" s="13"/>
      <c r="C22" s="17"/>
      <c r="D22" s="96" t="s">
        <v>111</v>
      </c>
      <c r="E22" s="83">
        <v>267</v>
      </c>
      <c r="F22" s="130">
        <v>2023</v>
      </c>
      <c r="G22" s="131" t="s">
        <v>191</v>
      </c>
      <c r="H22" s="18"/>
      <c r="I22" s="13"/>
    </row>
    <row r="23" spans="1:9" ht="18" customHeight="1">
      <c r="A23" s="1"/>
      <c r="B23" s="13"/>
      <c r="C23" s="17"/>
      <c r="D23" s="170" t="s">
        <v>112</v>
      </c>
      <c r="E23" s="193">
        <v>27</v>
      </c>
      <c r="F23" s="126">
        <v>2023</v>
      </c>
      <c r="G23" s="127" t="s">
        <v>191</v>
      </c>
      <c r="H23" s="18"/>
      <c r="I23" s="13"/>
    </row>
    <row r="24" spans="1:9" ht="18" customHeight="1">
      <c r="A24" s="1"/>
      <c r="B24" s="13"/>
      <c r="C24" s="17"/>
      <c r="D24" s="96" t="s">
        <v>194</v>
      </c>
      <c r="E24" s="195">
        <v>18.45</v>
      </c>
      <c r="F24" s="130">
        <v>2023</v>
      </c>
      <c r="G24" s="131" t="s">
        <v>191</v>
      </c>
      <c r="H24" s="18"/>
      <c r="I24" s="13"/>
    </row>
    <row r="25" spans="1:9" ht="18" customHeight="1">
      <c r="A25" s="1"/>
      <c r="B25" s="13"/>
      <c r="C25" s="17"/>
      <c r="D25" s="118" t="s">
        <v>113</v>
      </c>
      <c r="E25" s="193">
        <v>1080</v>
      </c>
      <c r="F25" s="126">
        <v>2019</v>
      </c>
      <c r="G25" s="127" t="s">
        <v>214</v>
      </c>
      <c r="H25" s="18"/>
      <c r="I25" s="13"/>
    </row>
    <row r="26" spans="1:9" ht="18" customHeight="1">
      <c r="A26" s="1"/>
      <c r="B26" s="13"/>
      <c r="C26" s="17"/>
      <c r="D26" s="75" t="s">
        <v>195</v>
      </c>
      <c r="E26" s="83">
        <v>39020</v>
      </c>
      <c r="F26" s="130">
        <v>2020</v>
      </c>
      <c r="G26" s="131" t="s">
        <v>214</v>
      </c>
      <c r="H26" s="18"/>
      <c r="I26" s="13"/>
    </row>
    <row r="27" spans="1:9" ht="18" customHeight="1">
      <c r="A27" s="1"/>
      <c r="B27" s="13"/>
      <c r="C27" s="17"/>
      <c r="D27" s="118" t="s">
        <v>114</v>
      </c>
      <c r="E27" s="193">
        <v>992</v>
      </c>
      <c r="F27" s="126">
        <v>2024</v>
      </c>
      <c r="G27" s="127" t="s">
        <v>279</v>
      </c>
      <c r="H27" s="18"/>
      <c r="I27" s="13"/>
    </row>
    <row r="28" spans="1:9" ht="7.5" customHeight="1">
      <c r="A28" s="1"/>
      <c r="B28" s="13"/>
      <c r="C28" s="17"/>
      <c r="D28" s="19"/>
      <c r="E28" s="22"/>
      <c r="F28" s="20"/>
      <c r="G28" s="21"/>
      <c r="H28" s="18"/>
      <c r="I28" s="13"/>
    </row>
    <row r="29" spans="1:9" ht="12.75" customHeight="1">
      <c r="A29" s="1"/>
      <c r="B29" s="13"/>
      <c r="C29" s="17"/>
      <c r="D29" s="28" t="s">
        <v>278</v>
      </c>
      <c r="E29" s="50"/>
      <c r="F29" s="51"/>
      <c r="G29" s="13"/>
      <c r="H29" s="18"/>
      <c r="I29" s="13"/>
    </row>
    <row r="30" spans="1:9" ht="12.75" customHeight="1">
      <c r="A30" s="1"/>
      <c r="B30" s="13"/>
      <c r="C30" s="17"/>
      <c r="D30" s="74"/>
      <c r="E30" s="50"/>
      <c r="F30" s="51"/>
      <c r="G30" s="13"/>
      <c r="H30" s="18"/>
      <c r="I30" s="13"/>
    </row>
    <row r="31" spans="1:9" ht="12.75" customHeight="1">
      <c r="A31" s="1"/>
      <c r="B31" s="13"/>
      <c r="C31" s="30"/>
      <c r="D31" s="52"/>
      <c r="E31" s="53"/>
      <c r="F31" s="54"/>
      <c r="G31" s="31"/>
      <c r="H31" s="32"/>
      <c r="I31" s="13"/>
    </row>
    <row r="32" spans="1:9">
      <c r="A32" s="1"/>
      <c r="B32" s="13"/>
      <c r="C32" s="15"/>
      <c r="D32" s="55"/>
      <c r="E32" s="56"/>
      <c r="F32" s="57"/>
      <c r="G32" s="15"/>
      <c r="H32" s="15"/>
    </row>
    <row r="33" spans="1:8">
      <c r="A33" s="1"/>
      <c r="B33" s="13"/>
      <c r="C33" s="13"/>
      <c r="D33" s="49"/>
      <c r="E33" s="50"/>
      <c r="F33" s="51"/>
      <c r="G33" s="13"/>
      <c r="H33" s="13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</sheetData>
  <hyperlinks>
    <hyperlink ref="D7" location="Folha18!Área_de_Impressão" tooltip="Índice" display="Índice" xr:uid="{00000000-0004-0000-0500-000000000000}"/>
    <hyperlink ref="G17" r:id="rId1" display="http://www.portalmunicipal.pt" xr:uid="{1FFCECCC-730A-4B31-A2D5-2183A5C97568}"/>
    <hyperlink ref="G18" r:id="rId2" display="http://www.portalmunicipal.pt" xr:uid="{ECDF798E-FDA1-4C86-A63E-6084C7F35C20}"/>
    <hyperlink ref="G19" r:id="rId3" display="http://www.portalmunicipal.pt" xr:uid="{7F4FC1A2-B200-4B31-85FB-7F385CBEC30E}"/>
  </hyperlinks>
  <pageMargins left="1.1023622047244095" right="0.70866141732283472" top="0.9055118110236221" bottom="0.74803149606299213" header="0.31496062992125984" footer="0.31496062992125984"/>
  <pageSetup paperSize="9" scale="95" orientation="landscape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showGridLines="0" topLeftCell="B1" zoomScaleNormal="100" workbookViewId="0">
      <selection activeCell="C7" sqref="C7"/>
    </sheetView>
  </sheetViews>
  <sheetFormatPr defaultRowHeight="14.5"/>
  <cols>
    <col min="2" max="2" width="2.7265625" customWidth="1"/>
    <col min="3" max="3" width="71.7265625" customWidth="1"/>
    <col min="4" max="5" width="10.7265625" customWidth="1"/>
    <col min="6" max="6" width="32" customWidth="1"/>
    <col min="7" max="7" width="2.7265625" customWidth="1"/>
  </cols>
  <sheetData>
    <row r="1" spans="1:9" ht="12" customHeight="1">
      <c r="A1" s="13"/>
      <c r="B1" s="13"/>
      <c r="C1" s="13"/>
      <c r="D1" s="13"/>
      <c r="E1" s="13"/>
      <c r="F1" s="13"/>
      <c r="G1" s="13"/>
      <c r="H1" s="13"/>
      <c r="I1" s="1"/>
    </row>
    <row r="2" spans="1:9" ht="14.15" customHeight="1">
      <c r="A2" s="13"/>
      <c r="B2" s="14"/>
      <c r="C2" s="15"/>
      <c r="D2" s="15"/>
      <c r="E2" s="15"/>
      <c r="F2" s="15"/>
      <c r="G2" s="16"/>
      <c r="H2" s="13"/>
      <c r="I2" s="1"/>
    </row>
    <row r="3" spans="1:9" ht="42" customHeight="1">
      <c r="A3" s="13"/>
      <c r="B3" s="17"/>
      <c r="C3" s="13"/>
      <c r="D3" s="13"/>
      <c r="E3" s="13"/>
      <c r="F3" s="13"/>
      <c r="G3" s="18"/>
      <c r="H3" s="13"/>
      <c r="I3" s="1"/>
    </row>
    <row r="4" spans="1:9" ht="36.75" customHeight="1">
      <c r="A4" s="13"/>
      <c r="B4" s="17"/>
      <c r="C4" s="13"/>
      <c r="D4" s="13"/>
      <c r="E4" s="13"/>
      <c r="F4" s="13"/>
      <c r="G4" s="18"/>
      <c r="H4" s="13"/>
      <c r="I4" s="1"/>
    </row>
    <row r="5" spans="1:9" ht="12.75" customHeight="1">
      <c r="A5" s="13"/>
      <c r="B5" s="17"/>
      <c r="C5" s="13"/>
      <c r="D5" s="13"/>
      <c r="E5" s="13"/>
      <c r="F5" s="13"/>
      <c r="G5" s="18"/>
      <c r="H5" s="13"/>
      <c r="I5" s="1"/>
    </row>
    <row r="6" spans="1:9" ht="12.75" customHeight="1">
      <c r="A6" s="13"/>
      <c r="B6" s="17"/>
      <c r="C6" s="13"/>
      <c r="D6" s="13"/>
      <c r="E6" s="13"/>
      <c r="F6" s="13"/>
      <c r="G6" s="18"/>
      <c r="H6" s="13"/>
      <c r="I6" s="1"/>
    </row>
    <row r="7" spans="1:9" ht="17.5">
      <c r="A7" s="13"/>
      <c r="B7" s="17"/>
      <c r="C7" s="92" t="s">
        <v>152</v>
      </c>
      <c r="D7" s="82">
        <v>15411</v>
      </c>
      <c r="E7" s="13"/>
      <c r="F7" s="13"/>
      <c r="G7" s="18"/>
      <c r="H7" s="13"/>
      <c r="I7" s="1"/>
    </row>
    <row r="8" spans="1:9" ht="8.15" customHeight="1">
      <c r="A8" s="13"/>
      <c r="B8" s="17"/>
      <c r="C8" s="13"/>
      <c r="D8" s="13"/>
      <c r="E8" s="13"/>
      <c r="F8" s="13"/>
      <c r="G8" s="18"/>
      <c r="H8" s="13"/>
      <c r="I8" s="1"/>
    </row>
    <row r="9" spans="1:9" ht="24" customHeight="1">
      <c r="A9" s="13"/>
      <c r="B9" s="17"/>
      <c r="C9" s="122" t="s">
        <v>9</v>
      </c>
      <c r="D9" s="114" t="s">
        <v>10</v>
      </c>
      <c r="E9" s="114" t="s">
        <v>11</v>
      </c>
      <c r="F9" s="115" t="s">
        <v>12</v>
      </c>
      <c r="G9" s="18"/>
      <c r="H9" s="13"/>
      <c r="I9" s="1"/>
    </row>
    <row r="10" spans="1:9" ht="18" customHeight="1">
      <c r="A10" s="13"/>
      <c r="B10" s="17"/>
      <c r="C10" s="75" t="s">
        <v>137</v>
      </c>
      <c r="D10" s="136">
        <v>6.62</v>
      </c>
      <c r="E10" s="121">
        <v>2021</v>
      </c>
      <c r="F10" s="137" t="s">
        <v>239</v>
      </c>
      <c r="G10" s="18"/>
      <c r="H10" s="13"/>
      <c r="I10" s="1"/>
    </row>
    <row r="11" spans="1:9" ht="18" hidden="1" customHeight="1">
      <c r="A11" s="13"/>
      <c r="B11" s="17"/>
      <c r="C11" s="75" t="s">
        <v>125</v>
      </c>
      <c r="D11" s="138"/>
      <c r="E11" s="81"/>
      <c r="F11" s="137"/>
      <c r="G11" s="18"/>
      <c r="H11" s="13"/>
      <c r="I11" s="1"/>
    </row>
    <row r="12" spans="1:9" ht="18" hidden="1" customHeight="1">
      <c r="A12" s="13"/>
      <c r="B12" s="17"/>
      <c r="C12" s="75" t="s">
        <v>126</v>
      </c>
      <c r="D12" s="139"/>
      <c r="E12" s="81"/>
      <c r="F12" s="137"/>
      <c r="G12" s="18"/>
      <c r="H12" s="13"/>
      <c r="I12" s="1"/>
    </row>
    <row r="13" spans="1:9" ht="18" hidden="1" customHeight="1">
      <c r="A13" s="13"/>
      <c r="B13" s="17"/>
      <c r="C13" s="75" t="s">
        <v>127</v>
      </c>
      <c r="D13" s="138"/>
      <c r="E13" s="81"/>
      <c r="F13" s="137"/>
      <c r="G13" s="18"/>
      <c r="H13" s="13"/>
      <c r="I13" s="1"/>
    </row>
    <row r="14" spans="1:9" ht="18" customHeight="1">
      <c r="A14" s="13"/>
      <c r="B14" s="17"/>
      <c r="C14" s="118" t="s">
        <v>87</v>
      </c>
      <c r="D14" s="140">
        <v>1294</v>
      </c>
      <c r="E14" s="123">
        <v>2024</v>
      </c>
      <c r="F14" s="141" t="s">
        <v>35</v>
      </c>
      <c r="G14" s="18"/>
      <c r="H14" s="13"/>
      <c r="I14" s="1"/>
    </row>
    <row r="15" spans="1:9" ht="18" customHeight="1">
      <c r="A15" s="13"/>
      <c r="B15" s="17"/>
      <c r="C15" s="75" t="s">
        <v>115</v>
      </c>
      <c r="D15" s="142">
        <v>304</v>
      </c>
      <c r="E15" s="143">
        <v>2024</v>
      </c>
      <c r="F15" s="144" t="s">
        <v>35</v>
      </c>
      <c r="G15" s="18"/>
      <c r="H15" s="13"/>
      <c r="I15" s="1"/>
    </row>
    <row r="16" spans="1:9" ht="18" customHeight="1">
      <c r="A16" s="13"/>
      <c r="B16" s="17"/>
      <c r="C16" s="118" t="s">
        <v>116</v>
      </c>
      <c r="D16" s="140">
        <v>1073</v>
      </c>
      <c r="E16" s="145">
        <v>2024</v>
      </c>
      <c r="F16" s="141" t="s">
        <v>35</v>
      </c>
      <c r="G16" s="18"/>
      <c r="H16" s="13"/>
      <c r="I16" s="1"/>
    </row>
    <row r="17" spans="1:9" ht="18" customHeight="1">
      <c r="A17" s="13"/>
      <c r="B17" s="17"/>
      <c r="C17" s="79" t="s">
        <v>117</v>
      </c>
      <c r="D17" s="142">
        <v>298</v>
      </c>
      <c r="E17" s="143">
        <v>2024</v>
      </c>
      <c r="F17" s="144" t="s">
        <v>35</v>
      </c>
      <c r="G17" s="18"/>
      <c r="H17" s="13"/>
      <c r="I17" s="1"/>
    </row>
    <row r="18" spans="1:9" ht="18" customHeight="1">
      <c r="A18" s="13"/>
      <c r="B18" s="17"/>
      <c r="C18" s="118" t="s">
        <v>118</v>
      </c>
      <c r="D18" s="140">
        <v>392</v>
      </c>
      <c r="E18" s="145">
        <v>2024</v>
      </c>
      <c r="F18" s="141" t="s">
        <v>35</v>
      </c>
      <c r="G18" s="18"/>
      <c r="H18" s="13"/>
      <c r="I18" s="1"/>
    </row>
    <row r="19" spans="1:9" ht="18" customHeight="1">
      <c r="A19" s="13"/>
      <c r="B19" s="17"/>
      <c r="C19" s="75" t="s">
        <v>119</v>
      </c>
      <c r="D19" s="142">
        <v>213</v>
      </c>
      <c r="E19" s="143">
        <v>2024</v>
      </c>
      <c r="F19" s="144" t="s">
        <v>35</v>
      </c>
      <c r="G19" s="18"/>
      <c r="H19" s="13"/>
      <c r="I19" s="1"/>
    </row>
    <row r="20" spans="1:9" ht="18" hidden="1" customHeight="1">
      <c r="A20" s="13"/>
      <c r="B20" s="17"/>
      <c r="C20" s="75" t="s">
        <v>120</v>
      </c>
      <c r="D20" s="146"/>
      <c r="E20" s="81">
        <v>41912</v>
      </c>
      <c r="F20" s="112" t="s">
        <v>35</v>
      </c>
      <c r="G20" s="18"/>
      <c r="H20" s="13"/>
      <c r="I20" s="1"/>
    </row>
    <row r="21" spans="1:9" ht="18" customHeight="1">
      <c r="A21" s="13"/>
      <c r="B21" s="17"/>
      <c r="C21" s="118" t="s">
        <v>121</v>
      </c>
      <c r="D21" s="147">
        <v>42.95</v>
      </c>
      <c r="E21" s="123">
        <v>2021</v>
      </c>
      <c r="F21" s="117" t="s">
        <v>239</v>
      </c>
      <c r="G21" s="18"/>
      <c r="H21" s="13"/>
      <c r="I21" s="1"/>
    </row>
    <row r="22" spans="1:9" ht="18" customHeight="1">
      <c r="A22" s="13"/>
      <c r="B22" s="17"/>
      <c r="C22" s="75" t="s">
        <v>122</v>
      </c>
      <c r="D22" s="148">
        <v>14856</v>
      </c>
      <c r="E22" s="143">
        <v>2021</v>
      </c>
      <c r="F22" s="137" t="s">
        <v>239</v>
      </c>
      <c r="G22" s="18"/>
      <c r="H22" s="13"/>
      <c r="I22" s="1"/>
    </row>
    <row r="23" spans="1:9" ht="18" customHeight="1">
      <c r="A23" s="13"/>
      <c r="B23" s="17"/>
      <c r="C23" s="116" t="s">
        <v>123</v>
      </c>
      <c r="D23" s="149">
        <v>13873</v>
      </c>
      <c r="E23" s="145">
        <v>2021</v>
      </c>
      <c r="F23" s="141" t="s">
        <v>239</v>
      </c>
      <c r="G23" s="18"/>
      <c r="H23" s="13"/>
      <c r="I23" s="1"/>
    </row>
    <row r="24" spans="1:9" ht="18" customHeight="1">
      <c r="A24" s="13"/>
      <c r="B24" s="17"/>
      <c r="C24" s="75" t="s">
        <v>240</v>
      </c>
      <c r="D24" s="148">
        <v>617</v>
      </c>
      <c r="E24" s="143">
        <v>2011</v>
      </c>
      <c r="F24" s="137" t="s">
        <v>207</v>
      </c>
      <c r="G24" s="18"/>
      <c r="H24" s="13"/>
      <c r="I24" s="1"/>
    </row>
    <row r="25" spans="1:9" ht="18" customHeight="1">
      <c r="A25" s="13"/>
      <c r="B25" s="17"/>
      <c r="C25" s="118" t="s">
        <v>241</v>
      </c>
      <c r="D25" s="149">
        <v>2374</v>
      </c>
      <c r="E25" s="145">
        <v>2011</v>
      </c>
      <c r="F25" s="141" t="s">
        <v>207</v>
      </c>
      <c r="G25" s="18"/>
      <c r="H25" s="13"/>
      <c r="I25" s="1"/>
    </row>
    <row r="26" spans="1:9" ht="18" customHeight="1">
      <c r="A26" s="13"/>
      <c r="B26" s="17"/>
      <c r="C26" s="75" t="s">
        <v>242</v>
      </c>
      <c r="D26" s="148">
        <v>10882</v>
      </c>
      <c r="E26" s="143">
        <v>2011</v>
      </c>
      <c r="F26" s="137" t="s">
        <v>207</v>
      </c>
      <c r="G26" s="18"/>
      <c r="H26" s="13"/>
      <c r="I26" s="1"/>
    </row>
    <row r="27" spans="1:9" ht="18" customHeight="1">
      <c r="A27" s="13"/>
      <c r="B27" s="17"/>
      <c r="C27" s="118" t="s">
        <v>228</v>
      </c>
      <c r="D27" s="149">
        <v>11691</v>
      </c>
      <c r="E27" s="145">
        <v>2012</v>
      </c>
      <c r="F27" s="141" t="s">
        <v>221</v>
      </c>
      <c r="G27" s="18"/>
      <c r="H27" s="13"/>
      <c r="I27" s="1"/>
    </row>
    <row r="28" spans="1:9" ht="18" customHeight="1">
      <c r="A28" s="13"/>
      <c r="B28" s="17"/>
      <c r="C28" s="75" t="s">
        <v>34</v>
      </c>
      <c r="D28" s="148">
        <v>1452</v>
      </c>
      <c r="E28" s="143">
        <v>2012</v>
      </c>
      <c r="F28" s="137" t="s">
        <v>232</v>
      </c>
      <c r="G28" s="18"/>
      <c r="H28" s="13"/>
      <c r="I28" s="1"/>
    </row>
    <row r="29" spans="1:9" ht="18" customHeight="1">
      <c r="A29" s="13"/>
      <c r="B29" s="17"/>
      <c r="C29" s="150" t="s">
        <v>84</v>
      </c>
      <c r="D29" s="149">
        <v>5935</v>
      </c>
      <c r="E29" s="151">
        <v>2021</v>
      </c>
      <c r="F29" s="141" t="s">
        <v>243</v>
      </c>
      <c r="G29" s="18"/>
      <c r="H29" s="13"/>
      <c r="I29" s="1"/>
    </row>
    <row r="30" spans="1:9" ht="18" customHeight="1">
      <c r="A30" s="13"/>
      <c r="B30" s="17"/>
      <c r="C30" s="75" t="s">
        <v>124</v>
      </c>
      <c r="D30" s="148">
        <v>1723</v>
      </c>
      <c r="E30" s="152">
        <v>2021</v>
      </c>
      <c r="F30" s="137" t="s">
        <v>243</v>
      </c>
      <c r="G30" s="18"/>
      <c r="H30" s="13"/>
      <c r="I30" s="1"/>
    </row>
    <row r="31" spans="1:9" ht="18" customHeight="1">
      <c r="A31" s="13"/>
      <c r="B31" s="17"/>
      <c r="C31" s="118" t="s">
        <v>244</v>
      </c>
      <c r="D31" s="149">
        <v>76</v>
      </c>
      <c r="E31" s="151">
        <v>2021</v>
      </c>
      <c r="F31" s="141" t="s">
        <v>243</v>
      </c>
      <c r="G31" s="18"/>
      <c r="H31" s="13"/>
      <c r="I31" s="1"/>
    </row>
    <row r="32" spans="1:9" ht="18" customHeight="1">
      <c r="A32" s="13"/>
      <c r="B32" s="17"/>
      <c r="C32" s="75" t="s">
        <v>245</v>
      </c>
      <c r="D32" s="148">
        <v>1586</v>
      </c>
      <c r="E32" s="152">
        <v>2021</v>
      </c>
      <c r="F32" s="137" t="s">
        <v>243</v>
      </c>
      <c r="G32" s="18"/>
      <c r="H32" s="13"/>
      <c r="I32" s="1"/>
    </row>
    <row r="33" spans="1:9" ht="18" customHeight="1">
      <c r="A33" s="13"/>
      <c r="B33" s="17"/>
      <c r="C33" s="118" t="s">
        <v>246</v>
      </c>
      <c r="D33" s="149">
        <v>4273</v>
      </c>
      <c r="E33" s="151">
        <v>2021</v>
      </c>
      <c r="F33" s="141" t="s">
        <v>243</v>
      </c>
      <c r="G33" s="18"/>
      <c r="H33" s="13"/>
      <c r="I33" s="1"/>
    </row>
    <row r="34" spans="1:9" ht="18" customHeight="1">
      <c r="A34" s="13"/>
      <c r="B34" s="17"/>
      <c r="C34" s="75" t="s">
        <v>88</v>
      </c>
      <c r="D34" s="146">
        <v>1088.2</v>
      </c>
      <c r="E34" s="152">
        <v>2021</v>
      </c>
      <c r="F34" s="137" t="s">
        <v>243</v>
      </c>
      <c r="G34" s="18"/>
      <c r="H34" s="13"/>
      <c r="I34" s="1"/>
    </row>
    <row r="35" spans="1:9" ht="12.75" customHeight="1">
      <c r="A35" s="13"/>
      <c r="B35" s="17"/>
      <c r="C35" s="36"/>
      <c r="D35" s="13"/>
      <c r="E35" s="13"/>
      <c r="F35" s="13"/>
      <c r="G35" s="18"/>
      <c r="H35" s="13"/>
      <c r="I35" s="1"/>
    </row>
    <row r="36" spans="1:9" ht="12.75" customHeight="1">
      <c r="A36" s="13"/>
      <c r="B36" s="17"/>
      <c r="C36" s="28" t="s">
        <v>247</v>
      </c>
      <c r="D36" s="13"/>
      <c r="E36" s="13"/>
      <c r="F36" s="13"/>
      <c r="G36" s="18"/>
      <c r="H36" s="13"/>
      <c r="I36" s="1"/>
    </row>
    <row r="37" spans="1:9" ht="12.75" customHeight="1">
      <c r="A37" s="13"/>
      <c r="B37" s="17"/>
      <c r="C37" s="74"/>
      <c r="D37" s="13"/>
      <c r="E37" s="13"/>
      <c r="F37" s="13"/>
      <c r="G37" s="18"/>
      <c r="H37" s="13"/>
      <c r="I37" s="1"/>
    </row>
    <row r="38" spans="1:9" ht="12.75" customHeight="1">
      <c r="A38" s="13"/>
      <c r="B38" s="30"/>
      <c r="C38" s="31"/>
      <c r="D38" s="31"/>
      <c r="E38" s="31"/>
      <c r="F38" s="31"/>
      <c r="G38" s="32"/>
      <c r="H38" s="13"/>
      <c r="I38" s="1"/>
    </row>
    <row r="39" spans="1:9">
      <c r="B39" s="15"/>
      <c r="C39" s="15"/>
      <c r="D39" s="15"/>
      <c r="E39" s="15"/>
      <c r="F39" s="15"/>
      <c r="G39" s="15"/>
    </row>
    <row r="40" spans="1:9">
      <c r="B40" s="13"/>
      <c r="C40" s="13"/>
      <c r="D40" s="13"/>
      <c r="E40" s="13"/>
      <c r="F40" s="13"/>
      <c r="G40" s="13"/>
    </row>
    <row r="41" spans="1:9">
      <c r="B41" s="1"/>
      <c r="C41" s="1"/>
      <c r="D41" s="1"/>
      <c r="E41" s="1"/>
      <c r="F41" s="1"/>
      <c r="G41" s="1"/>
    </row>
    <row r="42" spans="1:9">
      <c r="B42" s="1"/>
      <c r="C42" s="1"/>
      <c r="D42" s="1"/>
      <c r="E42" s="1"/>
      <c r="F42" s="1"/>
      <c r="G42" s="1"/>
    </row>
    <row r="43" spans="1:9">
      <c r="B43" s="1"/>
      <c r="C43" s="1"/>
      <c r="D43" s="1"/>
      <c r="E43" s="1"/>
      <c r="F43" s="1"/>
      <c r="G43" s="1"/>
    </row>
    <row r="44" spans="1:9">
      <c r="B44" s="1"/>
      <c r="C44" s="1"/>
      <c r="D44" s="1"/>
      <c r="E44" s="1"/>
      <c r="F44" s="1"/>
      <c r="G44" s="1"/>
    </row>
    <row r="45" spans="1:9">
      <c r="B45" s="1"/>
      <c r="C45" s="1"/>
      <c r="D45" s="1"/>
      <c r="E45" s="1"/>
      <c r="F45" s="1"/>
      <c r="G45" s="1"/>
    </row>
  </sheetData>
  <hyperlinks>
    <hyperlink ref="C7" location="Folha18!Área_de_Impressão" tooltip="Índice" display="Índice" xr:uid="{00000000-0004-0000-0600-000000000000}"/>
    <hyperlink ref="F14" r:id="rId1" xr:uid="{9C367A10-0B75-48F2-AA66-AB96DBF66238}"/>
    <hyperlink ref="F15" r:id="rId2" xr:uid="{B44E6578-7F98-4D48-BFBB-D31149351C2A}"/>
    <hyperlink ref="F16" r:id="rId3" xr:uid="{BD425698-2C1D-4445-9DCC-6102C09D627D}"/>
    <hyperlink ref="F17" r:id="rId4" xr:uid="{C21E551F-7AE1-445E-B225-E60C023023A1}"/>
    <hyperlink ref="F19" r:id="rId5" xr:uid="{3CDFEB2C-A968-4722-82C8-67E9BE2FB146}"/>
  </hyperlinks>
  <pageMargins left="0.6692913385826772" right="0.23622047244094491" top="1.3385826771653544" bottom="0.74803149606299213" header="0.31496062992125984" footer="0.31496062992125984"/>
  <pageSetup paperSize="9" scale="92" orientation="landscape" r:id="rId6"/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4"/>
  <sheetViews>
    <sheetView showGridLines="0" zoomScaleNormal="100" workbookViewId="0">
      <selection activeCell="C7" sqref="C7"/>
    </sheetView>
  </sheetViews>
  <sheetFormatPr defaultRowHeight="14.5"/>
  <cols>
    <col min="1" max="1" width="2.81640625" customWidth="1"/>
    <col min="2" max="2" width="2.7265625" customWidth="1"/>
    <col min="3" max="3" width="57.7265625" customWidth="1"/>
    <col min="4" max="4" width="10.7265625" customWidth="1"/>
    <col min="5" max="5" width="12.54296875" customWidth="1"/>
    <col min="6" max="6" width="32.26953125" customWidth="1"/>
    <col min="7" max="7" width="2.7265625" customWidth="1"/>
  </cols>
  <sheetData>
    <row r="1" spans="1:9" ht="12" customHeight="1">
      <c r="A1" s="13"/>
      <c r="B1" s="13"/>
      <c r="C1" s="13"/>
      <c r="D1" s="13"/>
      <c r="E1" s="13"/>
      <c r="F1" s="13"/>
      <c r="G1" s="13"/>
      <c r="H1" s="13"/>
    </row>
    <row r="2" spans="1:9" ht="14.15" customHeight="1">
      <c r="A2" s="13"/>
      <c r="B2" s="58"/>
      <c r="C2" s="59"/>
      <c r="D2" s="59"/>
      <c r="E2" s="59"/>
      <c r="F2" s="59"/>
      <c r="G2" s="60"/>
      <c r="H2" s="13"/>
    </row>
    <row r="3" spans="1:9" ht="42" customHeight="1">
      <c r="A3" s="13"/>
      <c r="B3" s="61"/>
      <c r="C3" s="13"/>
      <c r="D3" s="13"/>
      <c r="E3" s="13"/>
      <c r="F3" s="13"/>
      <c r="G3" s="62"/>
      <c r="H3" s="13"/>
    </row>
    <row r="4" spans="1:9" ht="36.75" customHeight="1">
      <c r="A4" s="13"/>
      <c r="B4" s="61"/>
      <c r="C4" s="13"/>
      <c r="D4" s="13"/>
      <c r="E4" s="13"/>
      <c r="F4" s="13"/>
      <c r="G4" s="62"/>
      <c r="H4" s="13"/>
    </row>
    <row r="5" spans="1:9" ht="12.75" customHeight="1">
      <c r="A5" s="13"/>
      <c r="B5" s="61"/>
      <c r="C5" s="13"/>
      <c r="D5" s="13"/>
      <c r="E5" s="13"/>
      <c r="F5" s="13"/>
      <c r="G5" s="62"/>
      <c r="H5" s="13"/>
    </row>
    <row r="6" spans="1:9" ht="12.75" customHeight="1">
      <c r="A6" s="13"/>
      <c r="B6" s="61"/>
      <c r="C6" s="13"/>
      <c r="D6" s="13"/>
      <c r="E6" s="13"/>
      <c r="F6" s="13"/>
      <c r="G6" s="62"/>
      <c r="H6" s="13"/>
    </row>
    <row r="7" spans="1:9" ht="17.5">
      <c r="A7" s="13"/>
      <c r="B7" s="61"/>
      <c r="C7" s="92" t="s">
        <v>152</v>
      </c>
      <c r="D7" s="13"/>
      <c r="E7" s="13"/>
      <c r="F7" s="13"/>
      <c r="G7" s="62"/>
      <c r="H7" s="13"/>
    </row>
    <row r="8" spans="1:9" ht="8.15" customHeight="1">
      <c r="A8" s="13"/>
      <c r="B8" s="61"/>
      <c r="C8" s="13"/>
      <c r="D8" s="13"/>
      <c r="E8" s="13"/>
      <c r="F8" s="13"/>
      <c r="G8" s="62"/>
      <c r="H8" s="13"/>
    </row>
    <row r="9" spans="1:9" ht="24" customHeight="1">
      <c r="A9" s="13"/>
      <c r="B9" s="61"/>
      <c r="C9" s="108" t="s">
        <v>36</v>
      </c>
      <c r="D9" s="109" t="s">
        <v>10</v>
      </c>
      <c r="E9" s="109" t="s">
        <v>11</v>
      </c>
      <c r="F9" s="110" t="s">
        <v>12</v>
      </c>
      <c r="G9" s="62"/>
      <c r="H9" s="13"/>
    </row>
    <row r="10" spans="1:9" ht="18" customHeight="1">
      <c r="A10" s="13"/>
      <c r="B10" s="61"/>
      <c r="C10" s="19" t="s">
        <v>59</v>
      </c>
      <c r="D10" s="196">
        <v>0.8</v>
      </c>
      <c r="E10" s="187" t="s">
        <v>252</v>
      </c>
      <c r="F10" s="188" t="s">
        <v>214</v>
      </c>
      <c r="G10" s="62"/>
      <c r="H10" s="13"/>
    </row>
    <row r="11" spans="1:9" ht="18" customHeight="1">
      <c r="A11" s="13"/>
      <c r="B11" s="61"/>
      <c r="C11" s="118" t="s">
        <v>37</v>
      </c>
      <c r="D11" s="197">
        <v>4</v>
      </c>
      <c r="E11" s="126" t="s">
        <v>216</v>
      </c>
      <c r="F11" s="127" t="s">
        <v>253</v>
      </c>
      <c r="G11" s="62"/>
      <c r="H11" s="13"/>
    </row>
    <row r="12" spans="1:9" ht="18" customHeight="1">
      <c r="A12" s="13"/>
      <c r="B12" s="61"/>
      <c r="C12" s="19" t="s">
        <v>208</v>
      </c>
      <c r="D12" s="196" t="s">
        <v>254</v>
      </c>
      <c r="E12" s="187" t="s">
        <v>254</v>
      </c>
      <c r="F12" s="188"/>
      <c r="G12" s="62"/>
      <c r="H12" s="13"/>
      <c r="I12" s="135"/>
    </row>
    <row r="13" spans="1:9" ht="18" customHeight="1">
      <c r="A13" s="13"/>
      <c r="B13" s="61"/>
      <c r="C13" s="118" t="s">
        <v>38</v>
      </c>
      <c r="D13" s="193">
        <v>9</v>
      </c>
      <c r="E13" s="126">
        <v>2023</v>
      </c>
      <c r="F13" s="127" t="s">
        <v>214</v>
      </c>
      <c r="G13" s="62"/>
      <c r="H13" s="13"/>
      <c r="I13" s="135"/>
    </row>
    <row r="14" spans="1:9" ht="18" customHeight="1">
      <c r="A14" s="13"/>
      <c r="B14" s="61"/>
      <c r="C14" s="96" t="s">
        <v>39</v>
      </c>
      <c r="D14" s="83">
        <v>384</v>
      </c>
      <c r="E14" s="130">
        <v>2023</v>
      </c>
      <c r="F14" s="131" t="s">
        <v>207</v>
      </c>
      <c r="G14" s="62"/>
      <c r="H14" s="13"/>
      <c r="I14" s="135">
        <f>84/35341*1000</f>
        <v>2.376842760533092</v>
      </c>
    </row>
    <row r="15" spans="1:9" ht="18" customHeight="1">
      <c r="A15" s="13"/>
      <c r="B15" s="61"/>
      <c r="C15" s="116" t="s">
        <v>209</v>
      </c>
      <c r="D15" s="197">
        <v>6.4</v>
      </c>
      <c r="E15" s="126">
        <v>2023</v>
      </c>
      <c r="F15" s="127" t="s">
        <v>207</v>
      </c>
      <c r="G15" s="62"/>
      <c r="H15" s="13"/>
      <c r="I15" s="135">
        <f>35341/1000</f>
        <v>35.341000000000001</v>
      </c>
    </row>
    <row r="16" spans="1:9" ht="18" customHeight="1">
      <c r="A16" s="13"/>
      <c r="B16" s="61"/>
      <c r="C16" s="96" t="s">
        <v>210</v>
      </c>
      <c r="D16" s="83">
        <v>663</v>
      </c>
      <c r="E16" s="130">
        <v>2023</v>
      </c>
      <c r="F16" s="131" t="s">
        <v>207</v>
      </c>
      <c r="G16" s="62"/>
      <c r="H16" s="13"/>
      <c r="I16" s="135"/>
    </row>
    <row r="17" spans="1:8" ht="18" customHeight="1">
      <c r="A17" s="13"/>
      <c r="B17" s="61"/>
      <c r="C17" s="124" t="s">
        <v>211</v>
      </c>
      <c r="D17" s="197">
        <f>31/I15</f>
        <v>0.87716816162530764</v>
      </c>
      <c r="E17" s="126">
        <v>2011</v>
      </c>
      <c r="F17" s="127" t="s">
        <v>176</v>
      </c>
      <c r="G17" s="62"/>
      <c r="H17" s="13"/>
    </row>
    <row r="18" spans="1:8" ht="18" customHeight="1">
      <c r="A18" s="13"/>
      <c r="B18" s="61"/>
      <c r="C18" s="96" t="s">
        <v>212</v>
      </c>
      <c r="D18" s="198">
        <f>48/I15</f>
        <v>1.3581958631617668</v>
      </c>
      <c r="E18" s="130">
        <v>2011</v>
      </c>
      <c r="F18" s="131" t="s">
        <v>176</v>
      </c>
      <c r="G18" s="62"/>
      <c r="H18" s="13"/>
    </row>
    <row r="19" spans="1:8" ht="18" customHeight="1">
      <c r="A19" s="13"/>
      <c r="B19" s="61"/>
      <c r="C19" s="170" t="s">
        <v>128</v>
      </c>
      <c r="D19" s="193">
        <v>8907</v>
      </c>
      <c r="E19" s="126">
        <v>2023</v>
      </c>
      <c r="F19" s="127" t="s">
        <v>214</v>
      </c>
      <c r="G19" s="62"/>
      <c r="H19" s="13"/>
    </row>
    <row r="20" spans="1:8" ht="18" customHeight="1">
      <c r="A20" s="13"/>
      <c r="B20" s="61"/>
      <c r="C20" s="156" t="s">
        <v>40</v>
      </c>
      <c r="D20" s="83">
        <v>4220</v>
      </c>
      <c r="E20" s="130">
        <v>2022</v>
      </c>
      <c r="F20" s="131" t="s">
        <v>214</v>
      </c>
      <c r="G20" s="62"/>
      <c r="H20" s="13"/>
    </row>
    <row r="21" spans="1:8" ht="18" customHeight="1">
      <c r="A21" s="13"/>
      <c r="B21" s="61"/>
      <c r="C21" s="118" t="s">
        <v>41</v>
      </c>
      <c r="D21" s="193">
        <v>710</v>
      </c>
      <c r="E21" s="126">
        <v>2022</v>
      </c>
      <c r="F21" s="127" t="s">
        <v>214</v>
      </c>
      <c r="G21" s="62"/>
      <c r="H21" s="13"/>
    </row>
    <row r="22" spans="1:8" ht="18" customHeight="1">
      <c r="A22" s="13"/>
      <c r="B22" s="61"/>
      <c r="C22" s="156" t="s">
        <v>42</v>
      </c>
      <c r="D22" s="83">
        <v>2614</v>
      </c>
      <c r="E22" s="130">
        <v>2013</v>
      </c>
      <c r="F22" s="131" t="s">
        <v>214</v>
      </c>
      <c r="G22" s="62"/>
      <c r="H22" s="13"/>
    </row>
    <row r="23" spans="1:8" ht="18" customHeight="1">
      <c r="A23" s="13"/>
      <c r="B23" s="61"/>
      <c r="C23" s="118" t="s">
        <v>43</v>
      </c>
      <c r="D23" s="193">
        <v>615</v>
      </c>
      <c r="E23" s="126">
        <v>2013</v>
      </c>
      <c r="F23" s="127" t="s">
        <v>214</v>
      </c>
      <c r="G23" s="62"/>
      <c r="H23" s="13"/>
    </row>
    <row r="24" spans="1:8" ht="18" customHeight="1">
      <c r="A24" s="13"/>
      <c r="B24" s="61"/>
      <c r="C24" s="158" t="s">
        <v>213</v>
      </c>
      <c r="D24" s="194">
        <v>40.799999999999997</v>
      </c>
      <c r="E24" s="187">
        <v>2022</v>
      </c>
      <c r="F24" s="188" t="s">
        <v>214</v>
      </c>
      <c r="G24" s="62"/>
      <c r="H24" s="13"/>
    </row>
    <row r="25" spans="1:8" ht="18" customHeight="1">
      <c r="A25" s="13"/>
      <c r="B25" s="61"/>
      <c r="C25" s="118" t="s">
        <v>155</v>
      </c>
      <c r="D25" s="193">
        <v>32</v>
      </c>
      <c r="E25" s="126">
        <v>2012</v>
      </c>
      <c r="F25" s="127" t="s">
        <v>156</v>
      </c>
      <c r="G25" s="62"/>
      <c r="H25" s="13"/>
    </row>
    <row r="26" spans="1:8" ht="18" customHeight="1">
      <c r="A26" s="13"/>
      <c r="B26" s="61"/>
      <c r="C26" s="75" t="s">
        <v>215</v>
      </c>
      <c r="D26" s="83">
        <v>768</v>
      </c>
      <c r="E26" s="130">
        <v>2011</v>
      </c>
      <c r="F26" s="131" t="s">
        <v>175</v>
      </c>
      <c r="G26" s="62"/>
      <c r="H26" s="13"/>
    </row>
    <row r="27" spans="1:8" ht="18" customHeight="1">
      <c r="A27" s="13"/>
      <c r="B27" s="61"/>
      <c r="C27" s="118" t="s">
        <v>129</v>
      </c>
      <c r="D27" s="193">
        <v>4395</v>
      </c>
      <c r="E27" s="126">
        <v>2022</v>
      </c>
      <c r="F27" s="127" t="s">
        <v>214</v>
      </c>
      <c r="G27" s="62"/>
      <c r="H27" s="13"/>
    </row>
    <row r="28" spans="1:8" ht="8.15" customHeight="1">
      <c r="A28" s="13"/>
      <c r="B28" s="61"/>
      <c r="C28" s="63"/>
      <c r="D28" s="13"/>
      <c r="E28" s="13"/>
      <c r="F28" s="13"/>
      <c r="G28" s="62"/>
      <c r="H28" s="13"/>
    </row>
    <row r="29" spans="1:8" ht="12.75" customHeight="1">
      <c r="A29" s="13"/>
      <c r="B29" s="61"/>
      <c r="C29" s="28" t="s">
        <v>247</v>
      </c>
      <c r="D29" s="13"/>
      <c r="E29" s="13"/>
      <c r="F29" s="13"/>
      <c r="G29" s="62"/>
      <c r="H29" s="13"/>
    </row>
    <row r="30" spans="1:8" ht="12.75" customHeight="1">
      <c r="A30" s="13"/>
      <c r="B30" s="61"/>
      <c r="C30" s="74"/>
      <c r="D30" s="13"/>
      <c r="E30" s="13"/>
      <c r="F30" s="13"/>
      <c r="G30" s="62"/>
      <c r="H30" s="13"/>
    </row>
    <row r="31" spans="1:8" ht="12.75" customHeight="1">
      <c r="A31" s="13"/>
      <c r="B31" s="64"/>
      <c r="C31" s="65"/>
      <c r="D31" s="65"/>
      <c r="E31" s="65"/>
      <c r="F31" s="65"/>
      <c r="G31" s="66"/>
      <c r="H31" s="13"/>
    </row>
    <row r="32" spans="1:8">
      <c r="A32" s="13"/>
      <c r="B32" s="13"/>
      <c r="C32" s="13"/>
      <c r="D32" s="13"/>
      <c r="E32" s="13"/>
      <c r="F32" s="13"/>
      <c r="G32" s="13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</sheetData>
  <hyperlinks>
    <hyperlink ref="C7" location="Folha18!Área_de_Impressão" tooltip="Índice" display="Índice" xr:uid="{00000000-0004-0000-0700-000000000000}"/>
    <hyperlink ref="F24" r:id="rId1" display="http://www.portalmunicipal.pt" xr:uid="{C43312D5-8EB7-41F0-8ED0-A47C2158058C}"/>
  </hyperlinks>
  <pageMargins left="0.70866141732283472" right="0.70866141732283472" top="0.74803149606299213" bottom="0.74803149606299213" header="0.31496062992125984" footer="0.31496062992125984"/>
  <pageSetup paperSize="9" scale="92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showGridLines="0" zoomScaleNormal="100" workbookViewId="0">
      <selection activeCell="C7" sqref="C7"/>
    </sheetView>
  </sheetViews>
  <sheetFormatPr defaultRowHeight="14.5"/>
  <cols>
    <col min="2" max="2" width="2.7265625" customWidth="1"/>
    <col min="3" max="3" width="40.7265625" customWidth="1"/>
    <col min="4" max="5" width="10.7265625" customWidth="1"/>
    <col min="6" max="6" width="36.26953125" customWidth="1"/>
    <col min="7" max="7" width="2.7265625" customWidth="1"/>
  </cols>
  <sheetData>
    <row r="1" spans="1:9" ht="12" customHeight="1">
      <c r="A1" s="13"/>
      <c r="B1" s="13"/>
      <c r="C1" s="13"/>
      <c r="D1" s="13"/>
      <c r="E1" s="13"/>
      <c r="F1" s="13"/>
      <c r="G1" s="13"/>
      <c r="H1" s="13"/>
      <c r="I1" s="1"/>
    </row>
    <row r="2" spans="1:9" ht="14.15" customHeight="1">
      <c r="A2" s="13"/>
      <c r="B2" s="14"/>
      <c r="C2" s="15"/>
      <c r="D2" s="15"/>
      <c r="E2" s="15"/>
      <c r="F2" s="15"/>
      <c r="G2" s="16"/>
      <c r="H2" s="13"/>
      <c r="I2" s="1"/>
    </row>
    <row r="3" spans="1:9" ht="42" customHeight="1">
      <c r="A3" s="13"/>
      <c r="B3" s="17"/>
      <c r="C3" s="13"/>
      <c r="D3" s="13"/>
      <c r="E3" s="13"/>
      <c r="F3" s="13"/>
      <c r="G3" s="18"/>
      <c r="H3" s="13"/>
      <c r="I3" s="1"/>
    </row>
    <row r="4" spans="1:9" ht="36.75" customHeight="1">
      <c r="A4" s="13"/>
      <c r="B4" s="17"/>
      <c r="C4" s="13"/>
      <c r="D4" s="13"/>
      <c r="E4" s="13"/>
      <c r="F4" s="13"/>
      <c r="G4" s="18"/>
      <c r="H4" s="13"/>
      <c r="I4" s="1"/>
    </row>
    <row r="5" spans="1:9" ht="12.75" customHeight="1">
      <c r="A5" s="13"/>
      <c r="B5" s="17"/>
      <c r="C5" s="13"/>
      <c r="D5" s="13"/>
      <c r="E5" s="13"/>
      <c r="F5" s="13"/>
      <c r="G5" s="18"/>
      <c r="H5" s="13"/>
      <c r="I5" s="1"/>
    </row>
    <row r="6" spans="1:9" ht="12.75" customHeight="1">
      <c r="A6" s="13"/>
      <c r="B6" s="17"/>
      <c r="C6" s="13"/>
      <c r="D6" s="13"/>
      <c r="E6" s="13"/>
      <c r="F6" s="13"/>
      <c r="G6" s="18"/>
      <c r="H6" s="13"/>
      <c r="I6" s="1"/>
    </row>
    <row r="7" spans="1:9" ht="17.5">
      <c r="A7" s="13"/>
      <c r="B7" s="17"/>
      <c r="C7" s="92" t="s">
        <v>152</v>
      </c>
      <c r="D7" s="13"/>
      <c r="E7" s="13"/>
      <c r="F7" s="13"/>
      <c r="G7" s="18"/>
      <c r="H7" s="13"/>
      <c r="I7" s="1"/>
    </row>
    <row r="8" spans="1:9" ht="8.15" customHeight="1">
      <c r="A8" s="13"/>
      <c r="B8" s="17"/>
      <c r="C8" s="13"/>
      <c r="D8" s="13"/>
      <c r="E8" s="13"/>
      <c r="F8" s="13"/>
      <c r="G8" s="18"/>
      <c r="H8" s="13"/>
      <c r="I8" s="1"/>
    </row>
    <row r="9" spans="1:9" ht="24" customHeight="1">
      <c r="A9" s="13"/>
      <c r="B9" s="17"/>
      <c r="C9" s="108" t="s">
        <v>9</v>
      </c>
      <c r="D9" s="109" t="s">
        <v>10</v>
      </c>
      <c r="E9" s="109" t="s">
        <v>11</v>
      </c>
      <c r="F9" s="110" t="s">
        <v>12</v>
      </c>
      <c r="G9" s="18"/>
      <c r="H9" s="13"/>
      <c r="I9" s="1"/>
    </row>
    <row r="10" spans="1:9" ht="18" customHeight="1">
      <c r="A10" s="13"/>
      <c r="B10" s="17"/>
      <c r="C10" s="19" t="s">
        <v>44</v>
      </c>
      <c r="D10" s="24">
        <v>1173.57</v>
      </c>
      <c r="E10" s="20">
        <v>2025</v>
      </c>
      <c r="F10" s="111" t="s">
        <v>176</v>
      </c>
      <c r="G10" s="18"/>
      <c r="H10" s="13"/>
      <c r="I10" s="1"/>
    </row>
    <row r="11" spans="1:9" ht="18" customHeight="1">
      <c r="A11" s="13"/>
      <c r="B11" s="17"/>
      <c r="C11" s="118" t="s">
        <v>134</v>
      </c>
      <c r="D11" s="197">
        <v>29.9</v>
      </c>
      <c r="E11" s="126">
        <v>2022</v>
      </c>
      <c r="F11" s="127" t="s">
        <v>207</v>
      </c>
      <c r="G11" s="18"/>
      <c r="H11" s="13"/>
      <c r="I11" s="1"/>
    </row>
    <row r="12" spans="1:9" ht="18" customHeight="1">
      <c r="A12" s="13"/>
      <c r="B12" s="17"/>
      <c r="C12" s="19" t="s">
        <v>132</v>
      </c>
      <c r="D12" s="190">
        <v>39</v>
      </c>
      <c r="E12" s="187">
        <v>2024</v>
      </c>
      <c r="F12" s="188" t="s">
        <v>191</v>
      </c>
      <c r="G12" s="18"/>
      <c r="H12" s="13"/>
      <c r="I12" s="1"/>
    </row>
    <row r="13" spans="1:9" ht="18" customHeight="1">
      <c r="A13" s="13"/>
      <c r="B13" s="17"/>
      <c r="C13" s="118" t="s">
        <v>131</v>
      </c>
      <c r="D13" s="193">
        <v>3009</v>
      </c>
      <c r="E13" s="126">
        <v>2022</v>
      </c>
      <c r="F13" s="127" t="s">
        <v>207</v>
      </c>
      <c r="G13" s="18"/>
      <c r="H13" s="13"/>
      <c r="I13" s="1"/>
    </row>
    <row r="14" spans="1:9" ht="18" customHeight="1">
      <c r="A14" s="13"/>
      <c r="B14" s="17"/>
      <c r="C14" s="19" t="s">
        <v>130</v>
      </c>
      <c r="D14" s="190">
        <v>1</v>
      </c>
      <c r="E14" s="187">
        <v>2024</v>
      </c>
      <c r="F14" s="188" t="s">
        <v>191</v>
      </c>
      <c r="G14" s="18"/>
      <c r="H14" s="13"/>
      <c r="I14" s="1"/>
    </row>
    <row r="15" spans="1:9" ht="18" customHeight="1">
      <c r="A15" s="13"/>
      <c r="B15" s="17"/>
      <c r="C15" s="118" t="s">
        <v>133</v>
      </c>
      <c r="D15" s="193">
        <v>34582</v>
      </c>
      <c r="E15" s="126">
        <v>2021</v>
      </c>
      <c r="F15" s="127" t="s">
        <v>248</v>
      </c>
      <c r="G15" s="18"/>
      <c r="H15" s="13"/>
      <c r="I15" s="1"/>
    </row>
    <row r="16" spans="1:9" ht="18" customHeight="1">
      <c r="A16" s="13"/>
      <c r="B16" s="17"/>
      <c r="C16" s="19" t="s">
        <v>135</v>
      </c>
      <c r="D16" s="196">
        <v>30.2</v>
      </c>
      <c r="E16" s="187">
        <v>2023</v>
      </c>
      <c r="F16" s="188" t="s">
        <v>207</v>
      </c>
      <c r="G16" s="18"/>
      <c r="H16" s="13"/>
      <c r="I16" s="1"/>
    </row>
    <row r="17" spans="1:9" ht="18" customHeight="1">
      <c r="A17" s="13"/>
      <c r="B17" s="17"/>
      <c r="C17" s="150" t="s">
        <v>45</v>
      </c>
      <c r="D17" s="193">
        <v>2</v>
      </c>
      <c r="E17" s="126">
        <v>2021</v>
      </c>
      <c r="F17" s="127" t="s">
        <v>207</v>
      </c>
      <c r="G17" s="18"/>
      <c r="H17" s="13"/>
      <c r="I17" s="1"/>
    </row>
    <row r="18" spans="1:9" ht="18" customHeight="1">
      <c r="A18" s="13"/>
      <c r="B18" s="17"/>
      <c r="C18" s="156" t="s">
        <v>46</v>
      </c>
      <c r="D18" s="83">
        <v>144</v>
      </c>
      <c r="E18" s="130">
        <v>2023</v>
      </c>
      <c r="F18" s="131" t="s">
        <v>207</v>
      </c>
      <c r="G18" s="18"/>
      <c r="H18" s="13"/>
      <c r="I18" s="1"/>
    </row>
    <row r="19" spans="1:9" ht="18" customHeight="1">
      <c r="A19" s="13"/>
      <c r="B19" s="17"/>
      <c r="C19" s="118" t="s">
        <v>79</v>
      </c>
      <c r="D19" s="193">
        <v>3962</v>
      </c>
      <c r="E19" s="126">
        <v>2024</v>
      </c>
      <c r="F19" s="127" t="s">
        <v>249</v>
      </c>
      <c r="G19" s="18"/>
      <c r="H19" s="13"/>
      <c r="I19" s="1"/>
    </row>
    <row r="20" spans="1:9" ht="18" customHeight="1">
      <c r="A20" s="13"/>
      <c r="B20" s="17"/>
      <c r="C20" s="156" t="s">
        <v>80</v>
      </c>
      <c r="D20" s="83">
        <v>132</v>
      </c>
      <c r="E20" s="130">
        <v>2024</v>
      </c>
      <c r="F20" s="131" t="s">
        <v>249</v>
      </c>
      <c r="G20" s="18"/>
      <c r="H20" s="13"/>
      <c r="I20" s="1"/>
    </row>
    <row r="21" spans="1:9" ht="18" customHeight="1">
      <c r="A21" s="13"/>
      <c r="B21" s="17"/>
      <c r="C21" s="116" t="s">
        <v>60</v>
      </c>
      <c r="D21" s="193" t="s">
        <v>250</v>
      </c>
      <c r="E21" s="126">
        <v>2022</v>
      </c>
      <c r="F21" s="127" t="s">
        <v>207</v>
      </c>
      <c r="G21" s="18"/>
      <c r="H21" s="13"/>
      <c r="I21" s="1"/>
    </row>
    <row r="22" spans="1:9" ht="18" hidden="1" customHeight="1">
      <c r="A22" s="13"/>
      <c r="B22" s="17"/>
      <c r="C22" s="134" t="s">
        <v>63</v>
      </c>
      <c r="D22" s="193">
        <v>1309.8</v>
      </c>
      <c r="E22" s="126" t="s">
        <v>72</v>
      </c>
      <c r="F22" s="127" t="s">
        <v>71</v>
      </c>
      <c r="G22" s="18"/>
      <c r="H22" s="13"/>
      <c r="I22" s="1"/>
    </row>
    <row r="23" spans="1:9" ht="18" customHeight="1">
      <c r="A23" s="13"/>
      <c r="B23" s="17"/>
      <c r="C23" s="75" t="s">
        <v>65</v>
      </c>
      <c r="D23" s="83">
        <v>132.69999999999999</v>
      </c>
      <c r="E23" s="130"/>
      <c r="F23" s="131" t="s">
        <v>71</v>
      </c>
      <c r="G23" s="18"/>
      <c r="H23" s="13"/>
      <c r="I23" s="1"/>
    </row>
    <row r="24" spans="1:9" ht="18" customHeight="1">
      <c r="A24" s="13"/>
      <c r="B24" s="17"/>
      <c r="C24" s="118" t="s">
        <v>66</v>
      </c>
      <c r="D24" s="193">
        <v>151.4</v>
      </c>
      <c r="E24" s="126"/>
      <c r="F24" s="127" t="s">
        <v>71</v>
      </c>
      <c r="G24" s="18"/>
      <c r="H24" s="13"/>
      <c r="I24" s="1"/>
    </row>
    <row r="25" spans="1:9" ht="18" customHeight="1">
      <c r="A25" s="13"/>
      <c r="B25" s="17"/>
      <c r="C25" s="75" t="s">
        <v>67</v>
      </c>
      <c r="D25" s="83">
        <v>187.7</v>
      </c>
      <c r="E25" s="130"/>
      <c r="F25" s="131" t="s">
        <v>71</v>
      </c>
      <c r="G25" s="18"/>
      <c r="H25" s="13"/>
      <c r="I25" s="1"/>
    </row>
    <row r="26" spans="1:9" ht="18" customHeight="1">
      <c r="A26" s="13"/>
      <c r="B26" s="17"/>
      <c r="C26" s="118" t="s">
        <v>68</v>
      </c>
      <c r="D26" s="193">
        <v>605.79999999999995</v>
      </c>
      <c r="E26" s="126"/>
      <c r="F26" s="127" t="s">
        <v>71</v>
      </c>
      <c r="G26" s="18"/>
      <c r="H26" s="13"/>
      <c r="I26" s="1"/>
    </row>
    <row r="27" spans="1:9" ht="18" customHeight="1">
      <c r="A27" s="13"/>
      <c r="B27" s="17"/>
      <c r="C27" s="75" t="s">
        <v>69</v>
      </c>
      <c r="D27" s="83">
        <v>2184</v>
      </c>
      <c r="E27" s="130"/>
      <c r="F27" s="131" t="s">
        <v>71</v>
      </c>
      <c r="G27" s="18"/>
      <c r="H27" s="13"/>
      <c r="I27" s="1"/>
    </row>
    <row r="28" spans="1:9" ht="18" customHeight="1">
      <c r="A28" s="13"/>
      <c r="B28" s="17"/>
      <c r="C28" s="118" t="s">
        <v>70</v>
      </c>
      <c r="D28" s="193">
        <v>383</v>
      </c>
      <c r="E28" s="126"/>
      <c r="F28" s="127" t="s">
        <v>71</v>
      </c>
      <c r="G28" s="18"/>
      <c r="H28" s="13"/>
      <c r="I28" s="1"/>
    </row>
    <row r="29" spans="1:9" ht="12.75" customHeight="1">
      <c r="A29" s="13"/>
      <c r="B29" s="17"/>
      <c r="C29" s="71" t="s">
        <v>64</v>
      </c>
      <c r="D29" s="13"/>
      <c r="E29" s="13"/>
      <c r="F29" s="13"/>
      <c r="G29" s="18"/>
      <c r="H29" s="13"/>
      <c r="I29" s="1"/>
    </row>
    <row r="30" spans="1:9" ht="12.75" customHeight="1">
      <c r="A30" s="13"/>
      <c r="B30" s="17"/>
      <c r="C30" s="28" t="s">
        <v>251</v>
      </c>
      <c r="D30" s="13"/>
      <c r="E30" s="13"/>
      <c r="F30" s="13"/>
      <c r="G30" s="18"/>
      <c r="H30" s="13"/>
      <c r="I30" s="1"/>
    </row>
    <row r="31" spans="1:9" ht="12.75" customHeight="1">
      <c r="A31" s="13"/>
      <c r="B31" s="17"/>
      <c r="C31" s="74"/>
      <c r="D31" s="13"/>
      <c r="E31" s="13"/>
      <c r="F31" s="13"/>
      <c r="G31" s="18"/>
      <c r="H31" s="13"/>
      <c r="I31" s="1"/>
    </row>
    <row r="32" spans="1:9" ht="12.75" customHeight="1">
      <c r="A32" s="13"/>
      <c r="B32" s="30"/>
      <c r="C32" s="31"/>
      <c r="D32" s="31"/>
      <c r="E32" s="31"/>
      <c r="F32" s="31"/>
      <c r="G32" s="32"/>
      <c r="H32" s="13"/>
      <c r="I32" s="1"/>
    </row>
    <row r="33" spans="1:7">
      <c r="A33" s="13"/>
      <c r="B33" s="13"/>
      <c r="C33" s="13"/>
      <c r="D33" s="13"/>
      <c r="E33" s="13"/>
      <c r="F33" s="13"/>
      <c r="G33" s="13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</sheetData>
  <hyperlinks>
    <hyperlink ref="C7" location="Folha18!Área_de_Impressão" tooltip="Índice" display="Índice" xr:uid="{00000000-0004-0000-0800-000000000000}"/>
    <hyperlink ref="F19:F20" r:id="rId1" display="ICNF" xr:uid="{FA4891B5-8FB1-4A83-8D17-314CDA345BFE}"/>
  </hyperlinks>
  <pageMargins left="0.83" right="0.70866141732283472" top="0.74803149606299213" bottom="0.31" header="0.31496062992125984" footer="0.31496062992125984"/>
  <pageSetup paperSize="9" scale="9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17</vt:i4>
      </vt:variant>
    </vt:vector>
  </HeadingPairs>
  <TitlesOfParts>
    <vt:vector size="29" baseType="lpstr">
      <vt:lpstr>Folha18</vt:lpstr>
      <vt:lpstr>Folha19</vt:lpstr>
      <vt:lpstr>Folha20</vt:lpstr>
      <vt:lpstr>Folha21</vt:lpstr>
      <vt:lpstr>Folha22</vt:lpstr>
      <vt:lpstr>Folha23</vt:lpstr>
      <vt:lpstr>Folha24</vt:lpstr>
      <vt:lpstr>Folha25</vt:lpstr>
      <vt:lpstr>Folha26</vt:lpstr>
      <vt:lpstr>Folha27</vt:lpstr>
      <vt:lpstr>Folha28</vt:lpstr>
      <vt:lpstr>Folha29</vt:lpstr>
      <vt:lpstr>Folha18!Área_de_Impressão</vt:lpstr>
      <vt:lpstr>Folha19!Área_de_Impressão</vt:lpstr>
      <vt:lpstr>Folha20!Área_de_Impressão</vt:lpstr>
      <vt:lpstr>Folha21!Área_de_Impressão</vt:lpstr>
      <vt:lpstr>Folha22!Área_de_Impressão</vt:lpstr>
      <vt:lpstr>Folha23!Área_de_Impressão</vt:lpstr>
      <vt:lpstr>Folha24!Área_de_Impressão</vt:lpstr>
      <vt:lpstr>Folha25!Área_de_Impressão</vt:lpstr>
      <vt:lpstr>Folha26!Área_de_Impressão</vt:lpstr>
      <vt:lpstr>Folha27!Área_de_Impressão</vt:lpstr>
      <vt:lpstr>Folha28!Área_de_Impressão</vt:lpstr>
      <vt:lpstr>Folha29!Área_de_Impressão</vt:lpstr>
      <vt:lpstr>Folha21!Títulos_de_Impressão</vt:lpstr>
      <vt:lpstr>Folha22!Títulos_de_Impressão</vt:lpstr>
      <vt:lpstr>Folha24!Títulos_de_Impressão</vt:lpstr>
      <vt:lpstr>Folha27!Títulos_de_Impressão</vt:lpstr>
      <vt:lpstr>Folha28!Títulos_de_Impressão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Abrunhosa</dc:creator>
  <cp:lastModifiedBy>João Cameira</cp:lastModifiedBy>
  <cp:lastPrinted>2013-03-12T10:32:46Z</cp:lastPrinted>
  <dcterms:created xsi:type="dcterms:W3CDTF">2010-12-17T12:13:29Z</dcterms:created>
  <dcterms:modified xsi:type="dcterms:W3CDTF">2025-07-23T09:46:41Z</dcterms:modified>
</cp:coreProperties>
</file>